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8" r:id="rId1"/>
    <sheet name="Sheet2" sheetId="19" r:id="rId2"/>
  </sheets>
  <calcPr calcId="144525"/>
</workbook>
</file>

<file path=xl/sharedStrings.xml><?xml version="1.0" encoding="utf-8"?>
<sst xmlns="http://schemas.openxmlformats.org/spreadsheetml/2006/main" count="124" uniqueCount="98">
  <si>
    <t>附件3</t>
  </si>
  <si>
    <t>推荐企业汇总表</t>
  </si>
  <si>
    <t>总序号</t>
  </si>
  <si>
    <t>企业名称</t>
  </si>
  <si>
    <t>曾用名</t>
  </si>
  <si>
    <t>认定时间</t>
  </si>
  <si>
    <t>企业通讯地址</t>
  </si>
  <si>
    <t>邮政编码</t>
  </si>
  <si>
    <t>联系人姓名</t>
  </si>
  <si>
    <t>联系电话</t>
  </si>
  <si>
    <t>传真</t>
  </si>
  <si>
    <t>邮箱地址</t>
  </si>
  <si>
    <t>科技主管部门</t>
  </si>
  <si>
    <t>法人代表姓名</t>
  </si>
  <si>
    <t>所属县市区</t>
  </si>
  <si>
    <t>所属领域（1级领域）</t>
  </si>
  <si>
    <r>
      <rPr>
        <b/>
        <sz val="10"/>
        <rFont val="宋体"/>
        <charset val="134"/>
      </rPr>
      <t>领域B（填到</t>
    </r>
    <r>
      <rPr>
        <b/>
        <sz val="10"/>
        <rFont val="宋体"/>
        <charset val="134"/>
      </rPr>
      <t>3级</t>
    </r>
    <r>
      <rPr>
        <b/>
        <sz val="10"/>
        <rFont val="宋体"/>
        <charset val="134"/>
      </rPr>
      <t>）</t>
    </r>
  </si>
  <si>
    <t>组织机构代码证或同意社会信用代码</t>
  </si>
  <si>
    <t>企业所得税主管税务机关</t>
  </si>
  <si>
    <t>企业主营业务及主导产品</t>
  </si>
  <si>
    <t>企业拥有的自主知识产权及类型</t>
  </si>
  <si>
    <t>发明专利</t>
  </si>
  <si>
    <t>其中：国防专利</t>
  </si>
  <si>
    <t>植物新品种</t>
  </si>
  <si>
    <t>国家级农作物品种</t>
  </si>
  <si>
    <t>国家新药</t>
  </si>
  <si>
    <t>国家一级中药保护品种</t>
  </si>
  <si>
    <t>集成电路布图设计专有权</t>
  </si>
  <si>
    <t>实用新型</t>
  </si>
  <si>
    <t>外观设计</t>
  </si>
  <si>
    <t>软件著作权</t>
  </si>
  <si>
    <t>职工总数(人)</t>
  </si>
  <si>
    <r>
      <rPr>
        <b/>
        <sz val="10"/>
        <rFont val="宋体"/>
        <charset val="134"/>
      </rPr>
      <t>其中</t>
    </r>
    <r>
      <rPr>
        <b/>
        <sz val="10"/>
        <rFont val="Times New Roman"/>
        <charset val="134"/>
      </rPr>
      <t>:</t>
    </r>
    <r>
      <rPr>
        <b/>
        <sz val="10"/>
        <rFont val="宋体"/>
        <charset val="134"/>
      </rPr>
      <t>科技人员（人）</t>
    </r>
  </si>
  <si>
    <t xml:space="preserve">比例 </t>
  </si>
  <si>
    <t>2018年净资产(万元)</t>
  </si>
  <si>
    <t>2019年净资产(万元)</t>
  </si>
  <si>
    <t>2020年净资产(万元)</t>
  </si>
  <si>
    <t>净资产合计</t>
  </si>
  <si>
    <t>净资产增长率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</si>
  <si>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>年利润(万元)</t>
    </r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</si>
  <si>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9</t>
    </r>
    <r>
      <rPr>
        <b/>
        <sz val="10"/>
        <rFont val="宋体"/>
        <charset val="134"/>
      </rPr>
      <t>年利润(万元)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</si>
  <si>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年利润(万元)</t>
    </r>
  </si>
  <si>
    <t>利润合计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</si>
  <si>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>年销售收入(万元)</t>
    </r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</si>
  <si>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9</t>
    </r>
    <r>
      <rPr>
        <b/>
        <sz val="10"/>
        <rFont val="宋体"/>
        <charset val="134"/>
      </rPr>
      <t>年销售收入(万元)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</si>
  <si>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年销售收入(万元)</t>
    </r>
  </si>
  <si>
    <t>三年合计(万元)</t>
  </si>
  <si>
    <t>销售增长率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</si>
  <si>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8</t>
    </r>
    <r>
      <rPr>
        <b/>
        <sz val="10"/>
        <rFont val="宋体"/>
        <charset val="134"/>
      </rPr>
      <t>年研发费用(万元)</t>
    </r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</si>
  <si>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9</t>
    </r>
    <r>
      <rPr>
        <b/>
        <sz val="10"/>
        <rFont val="宋体"/>
        <charset val="134"/>
      </rPr>
      <t>年研发费用(万元)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</si>
  <si>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年研发费用(万元)</t>
    </r>
  </si>
  <si>
    <t>三年合计</t>
  </si>
  <si>
    <t>近三年研发费用总额占销售收入总额的比例</t>
  </si>
  <si>
    <t>审计单位名称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</si>
  <si>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年高新技术产品(服务) 收入（万元）</t>
    </r>
    <r>
      <rPr>
        <b/>
        <sz val="10"/>
        <color rgb="FFFF0000"/>
        <rFont val="宋体"/>
        <charset val="134"/>
      </rPr>
      <t>(高新技术产品/服务收入明细表）最后三行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</si>
  <si>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年总收入（万元）</t>
    </r>
    <r>
      <rPr>
        <b/>
        <sz val="10"/>
        <color rgb="FFFF0000"/>
        <rFont val="宋体"/>
        <charset val="134"/>
      </rPr>
      <t>（总收入=营业收入+营业外收入-不征税收入）</t>
    </r>
  </si>
  <si>
    <t>占当年总收入的比例</t>
  </si>
  <si>
    <t>纳税申报表中近三年的营业收入、利润等是否跟年度审计报告一致(万元)</t>
  </si>
  <si>
    <t>纳税申报表中2020年研发费用加计扣除费用(万元)</t>
  </si>
  <si>
    <r>
      <rPr>
        <b/>
        <sz val="10"/>
        <rFont val="宋体"/>
        <charset val="134"/>
      </rPr>
      <t>纳税申报表中企业所得税纳税情况明细表</t>
    </r>
    <r>
      <rPr>
        <b/>
        <sz val="10"/>
        <rFont val="宋体"/>
        <charset val="134"/>
      </rPr>
      <t>(是否达到高企认定的比例要求，达不到要求的请明细)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</si>
  <si>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年不征税收入（万元）</t>
    </r>
    <r>
      <rPr>
        <b/>
        <sz val="10"/>
        <color rgb="FFFF0000"/>
        <rFont val="宋体"/>
        <charset val="134"/>
      </rPr>
      <t>（免税、减计收入)合计</t>
    </r>
  </si>
  <si>
    <r>
      <rPr>
        <b/>
        <sz val="10"/>
        <rFont val="宋体"/>
        <charset val="134"/>
      </rPr>
      <t>是否重新认定</t>
    </r>
    <r>
      <rPr>
        <b/>
        <sz val="10"/>
        <color rgb="FFFF0000"/>
        <rFont val="宋体"/>
        <charset val="134"/>
      </rPr>
      <t>（纳税申报表高新技术优惠）</t>
    </r>
  </si>
  <si>
    <t>申请认定前一年内是否发生重大安全、重大质量事故或严重环境违法行为</t>
  </si>
  <si>
    <t>申报材料中销售收入、总收入是否与纳税申报系统中一致</t>
  </si>
  <si>
    <t>研发费用、高品（服务）收入审计、鉴证中介机构是否符合要求</t>
  </si>
  <si>
    <t>推荐意见</t>
  </si>
  <si>
    <t>-</t>
  </si>
  <si>
    <t>申请书基本信息表</t>
  </si>
  <si>
    <t>以注册所在地为准</t>
  </si>
  <si>
    <t>《国家重点支持的高新技术领域》的一级领域，如：电子信息</t>
  </si>
  <si>
    <t>《国家重点支持的高新技术领域》的二、三级领域，如：软件-基础软件</t>
  </si>
  <si>
    <t>营业执照</t>
  </si>
  <si>
    <t>所得税纳税申报表</t>
  </si>
  <si>
    <t>主营业务：营业执照里的经营范围
主导产品：申请书中PS的名称</t>
  </si>
  <si>
    <t>模版：自有发明专利5项目、受让实用新型2项</t>
  </si>
  <si>
    <t>公司人员名单</t>
  </si>
  <si>
    <t>科技人员/职工总数</t>
  </si>
  <si>
    <t>财务审计报告资产负债表，同时核对纳税申报表A100000中数据是否一致</t>
  </si>
  <si>
    <t>净资产增长率=1/2*(第二年末净资产/第一年末净资产+第三年末净资产/第二年末净资产)-1</t>
  </si>
  <si>
    <t>销售收入增长率=1/2*（第二年销售收入/第一年销售收入+第三年销售收入/第二年销售收入）-1</t>
  </si>
  <si>
    <t>近三年研发费用投入专项审计报告</t>
  </si>
  <si>
    <t>销售收入=主营业务收入</t>
  </si>
  <si>
    <t>出具专项审计报告的审计单位</t>
  </si>
  <si>
    <t>近一年高新技术产品(服务) 收入专项审计报告</t>
  </si>
  <si>
    <t>总收入=收入总额-不征税收入</t>
  </si>
  <si>
    <r>
      <rPr>
        <sz val="10"/>
        <color rgb="FFFF0000"/>
        <rFont val="宋体"/>
        <charset val="134"/>
      </rPr>
      <t>纳税申报表A100</t>
    </r>
    <r>
      <rPr>
        <sz val="10"/>
        <color rgb="FFFF0000"/>
        <rFont val="宋体"/>
        <charset val="134"/>
      </rPr>
      <t>000</t>
    </r>
  </si>
  <si>
    <r>
      <rPr>
        <sz val="10"/>
        <color rgb="FFFF0000"/>
        <rFont val="宋体"/>
        <charset val="134"/>
      </rPr>
      <t>纳税申报表A10701</t>
    </r>
    <r>
      <rPr>
        <sz val="10"/>
        <color rgb="FFFF0000"/>
        <rFont val="宋体"/>
        <charset val="134"/>
      </rPr>
      <t>2</t>
    </r>
  </si>
  <si>
    <r>
      <rPr>
        <sz val="10"/>
        <color rgb="FFFF0000"/>
        <rFont val="宋体"/>
        <charset val="134"/>
      </rPr>
      <t>纳税申报表A1070</t>
    </r>
    <r>
      <rPr>
        <sz val="10"/>
        <color rgb="FFFF0000"/>
        <rFont val="宋体"/>
        <charset val="134"/>
      </rPr>
      <t>41</t>
    </r>
    <r>
      <rPr>
        <sz val="10"/>
        <color rgb="FFFF0000"/>
        <rFont val="宋体"/>
        <charset val="134"/>
      </rPr>
      <t>0</t>
    </r>
  </si>
  <si>
    <t>纳税申报表A107010</t>
  </si>
  <si>
    <t>州（市）科技局（盖章）                                                                                                                                                                                                                                                                                                                                                                                                                                            年    月    日</t>
  </si>
  <si>
    <t>州（市）财政局（盖章）                                                                                                                                                                                                                                                                                                                                                                                                                                            年    月    日</t>
  </si>
  <si>
    <t>州（市）税务局（盖章）                                                                                                                                                                                                                                                                                                                                                                                                                                            年    月    日</t>
  </si>
  <si>
    <t>净资产=所有者权益（或股东权益）合计</t>
  </si>
  <si>
    <t>利润=利润总额（利润表）</t>
  </si>
  <si>
    <t>销售收入=营业收入（利润表）</t>
  </si>
  <si>
    <t>2015万元</t>
  </si>
  <si>
    <t>2016万元</t>
  </si>
  <si>
    <t>2017万元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</si>
</sst>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Times New Roman"/>
      <charset val="134"/>
    </font>
    <font>
      <b/>
      <sz val="10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25" fillId="19" borderId="1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3" fillId="3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2" fillId="35" borderId="17" applyNumberFormat="false" applyAlignment="false" applyProtection="false">
      <alignment vertical="center"/>
    </xf>
    <xf numFmtId="0" fontId="20" fillId="19" borderId="12" applyNumberFormat="false" applyAlignment="false" applyProtection="false">
      <alignment vertical="center"/>
    </xf>
    <xf numFmtId="0" fontId="27" fillId="28" borderId="18" applyNumberFormat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8" fillId="16" borderId="1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</cellStyleXfs>
  <cellXfs count="63">
    <xf numFmtId="0" fontId="0" fillId="0" borderId="0" xfId="0"/>
    <xf numFmtId="0" fontId="0" fillId="0" borderId="0" xfId="0" applyFill="true"/>
    <xf numFmtId="0" fontId="0" fillId="2" borderId="1" xfId="0" applyFill="true" applyBorder="true"/>
    <xf numFmtId="176" fontId="0" fillId="0" borderId="0" xfId="0" applyNumberFormat="true"/>
    <xf numFmtId="0" fontId="0" fillId="0" borderId="1" xfId="0" applyBorder="true"/>
    <xf numFmtId="0" fontId="0" fillId="3" borderId="1" xfId="0" applyFill="true" applyBorder="true"/>
    <xf numFmtId="0" fontId="0" fillId="0" borderId="1" xfId="0" applyFill="true" applyBorder="true" applyAlignment="true">
      <alignment horizontal="center"/>
    </xf>
    <xf numFmtId="0" fontId="1" fillId="2" borderId="1" xfId="0" applyFont="true" applyFill="true" applyBorder="true" applyAlignment="true">
      <alignment horizontal="center" vertical="center" wrapText="true"/>
    </xf>
    <xf numFmtId="176" fontId="0" fillId="4" borderId="0" xfId="0" applyNumberFormat="true" applyFill="true"/>
    <xf numFmtId="176" fontId="0" fillId="0" borderId="0" xfId="0" applyNumberFormat="true" applyFill="true" applyAlignment="true">
      <alignment horizontal="center"/>
    </xf>
    <xf numFmtId="0" fontId="0" fillId="5" borderId="1" xfId="0" applyFill="true" applyBorder="true"/>
    <xf numFmtId="0" fontId="1" fillId="5" borderId="1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/>
    </xf>
    <xf numFmtId="0" fontId="2" fillId="6" borderId="0" xfId="0" applyFont="true" applyFill="true" applyAlignment="true">
      <alignment horizontal="center" vertical="center" wrapText="true"/>
    </xf>
    <xf numFmtId="0" fontId="3" fillId="6" borderId="0" xfId="0" applyFont="true" applyFill="true" applyAlignment="true">
      <alignment horizontal="center" vertical="center" wrapText="true"/>
    </xf>
    <xf numFmtId="0" fontId="4" fillId="6" borderId="0" xfId="0" applyFont="true" applyFill="true" applyAlignment="true">
      <alignment horizontal="center" vertical="center" wrapText="true"/>
    </xf>
    <xf numFmtId="0" fontId="1" fillId="6" borderId="0" xfId="0" applyFont="true" applyFill="true" applyAlignment="true">
      <alignment horizontal="center" vertical="center" wrapText="true"/>
    </xf>
    <xf numFmtId="0" fontId="5" fillId="6" borderId="0" xfId="0" applyFont="true" applyFill="true" applyAlignment="true">
      <alignment horizontal="left" vertical="center" wrapText="true"/>
    </xf>
    <xf numFmtId="49" fontId="1" fillId="6" borderId="0" xfId="0" applyNumberFormat="true" applyFont="true" applyFill="true" applyAlignment="true">
      <alignment horizontal="center" vertical="center" wrapText="true"/>
    </xf>
    <xf numFmtId="10" fontId="1" fillId="6" borderId="0" xfId="0" applyNumberFormat="true" applyFont="true" applyFill="true" applyAlignment="true">
      <alignment horizontal="center" vertical="center" wrapText="true"/>
    </xf>
    <xf numFmtId="176" fontId="1" fillId="6" borderId="0" xfId="0" applyNumberFormat="true" applyFont="true" applyFill="true" applyAlignment="true">
      <alignment horizontal="center" vertical="center" wrapText="true"/>
    </xf>
    <xf numFmtId="10" fontId="6" fillId="6" borderId="0" xfId="0" applyNumberFormat="true" applyFont="true" applyFill="true" applyAlignment="true">
      <alignment horizontal="center" vertical="center" wrapText="true"/>
    </xf>
    <xf numFmtId="0" fontId="2" fillId="6" borderId="2" xfId="0" applyFont="true" applyFill="true" applyBorder="true" applyAlignment="true">
      <alignment horizontal="left" vertical="center" wrapText="true"/>
    </xf>
    <xf numFmtId="0" fontId="2" fillId="6" borderId="3" xfId="0" applyFont="true" applyFill="true" applyBorder="true" applyAlignment="true">
      <alignment horizontal="left" vertical="center" wrapText="true"/>
    </xf>
    <xf numFmtId="0" fontId="2" fillId="6" borderId="2" xfId="0" applyFont="true" applyFill="true" applyBorder="true" applyAlignment="true">
      <alignment horizontal="center" vertical="center" wrapText="true"/>
    </xf>
    <xf numFmtId="0" fontId="2" fillId="6" borderId="3" xfId="0" applyFont="true" applyFill="true" applyBorder="true" applyAlignment="true">
      <alignment horizontal="center" vertical="center" wrapText="true"/>
    </xf>
    <xf numFmtId="0" fontId="7" fillId="6" borderId="1" xfId="0" applyFont="true" applyFill="true" applyBorder="true" applyAlignment="true">
      <alignment horizontal="center" vertical="center" wrapText="true"/>
    </xf>
    <xf numFmtId="0" fontId="8" fillId="6" borderId="1" xfId="0" applyFont="true" applyFill="true" applyBorder="true" applyAlignment="true">
      <alignment horizontal="center" vertical="center" wrapText="true"/>
    </xf>
    <xf numFmtId="0" fontId="3" fillId="6" borderId="1" xfId="0" applyFont="true" applyFill="true" applyBorder="true" applyAlignment="true">
      <alignment horizontal="center" vertical="center" wrapText="true"/>
    </xf>
    <xf numFmtId="0" fontId="4" fillId="6" borderId="4" xfId="0" applyFont="true" applyFill="true" applyBorder="true" applyAlignment="true">
      <alignment horizontal="center" vertical="center" wrapText="true"/>
    </xf>
    <xf numFmtId="0" fontId="9" fillId="6" borderId="4" xfId="0" applyFont="true" applyFill="true" applyBorder="true" applyAlignment="true">
      <alignment horizontal="center" vertical="center" wrapText="true"/>
    </xf>
    <xf numFmtId="0" fontId="1" fillId="6" borderId="1" xfId="0" applyFont="true" applyFill="true" applyBorder="true" applyAlignment="true">
      <alignment horizontal="center" vertical="center" wrapText="true"/>
    </xf>
    <xf numFmtId="0" fontId="5" fillId="6" borderId="1" xfId="0" applyFont="true" applyFill="true" applyBorder="true" applyAlignment="true">
      <alignment horizontal="left" vertical="center" wrapText="true"/>
    </xf>
    <xf numFmtId="0" fontId="1" fillId="6" borderId="2" xfId="0" applyFont="true" applyFill="true" applyBorder="true" applyAlignment="true">
      <alignment horizontal="center" vertical="center" wrapText="true"/>
    </xf>
    <xf numFmtId="0" fontId="1" fillId="6" borderId="3" xfId="0" applyFont="true" applyFill="true" applyBorder="true" applyAlignment="true">
      <alignment horizontal="center" vertical="center" wrapText="true"/>
    </xf>
    <xf numFmtId="49" fontId="7" fillId="6" borderId="1" xfId="0" applyNumberFormat="true" applyFont="true" applyFill="true" applyBorder="true" applyAlignment="true">
      <alignment horizontal="center" vertical="center" wrapText="true"/>
    </xf>
    <xf numFmtId="0" fontId="3" fillId="6" borderId="5" xfId="0" applyFont="true" applyFill="true" applyBorder="true" applyAlignment="true">
      <alignment horizontal="center" vertical="center" wrapText="true"/>
    </xf>
    <xf numFmtId="49" fontId="4" fillId="6" borderId="4" xfId="0" applyNumberFormat="true" applyFont="true" applyFill="true" applyBorder="true" applyAlignment="true">
      <alignment horizontal="center" vertical="center" wrapText="true"/>
    </xf>
    <xf numFmtId="49" fontId="7" fillId="6" borderId="5" xfId="0" applyNumberFormat="true" applyFont="true" applyFill="true" applyBorder="true" applyAlignment="true">
      <alignment horizontal="center" vertical="center" wrapText="true"/>
    </xf>
    <xf numFmtId="0" fontId="7" fillId="6" borderId="5" xfId="0" applyFont="true" applyFill="true" applyBorder="true" applyAlignment="true">
      <alignment horizontal="center" vertical="center" wrapText="true"/>
    </xf>
    <xf numFmtId="49" fontId="1" fillId="6" borderId="1" xfId="0" applyNumberFormat="true" applyFont="true" applyFill="true" applyBorder="true" applyAlignment="true">
      <alignment horizontal="center" vertical="center" wrapText="true"/>
    </xf>
    <xf numFmtId="0" fontId="1" fillId="6" borderId="6" xfId="0" applyFont="true" applyFill="true" applyBorder="true" applyAlignment="true">
      <alignment horizontal="center" vertical="center" wrapText="true"/>
    </xf>
    <xf numFmtId="10" fontId="3" fillId="6" borderId="5" xfId="0" applyNumberFormat="true" applyFont="true" applyFill="true" applyBorder="true" applyAlignment="true">
      <alignment horizontal="center" vertical="center" wrapText="true"/>
    </xf>
    <xf numFmtId="176" fontId="3" fillId="6" borderId="5" xfId="0" applyNumberFormat="true" applyFont="true" applyFill="true" applyBorder="true" applyAlignment="true">
      <alignment horizontal="center" vertical="center" wrapText="true"/>
    </xf>
    <xf numFmtId="10" fontId="4" fillId="6" borderId="4" xfId="0" applyNumberFormat="true" applyFont="true" applyFill="true" applyBorder="true" applyAlignment="true">
      <alignment horizontal="center" vertical="center" wrapText="true"/>
    </xf>
    <xf numFmtId="176" fontId="4" fillId="6" borderId="4" xfId="0" applyNumberFormat="true" applyFont="true" applyFill="true" applyBorder="true" applyAlignment="true">
      <alignment horizontal="center" vertical="center" wrapText="true"/>
    </xf>
    <xf numFmtId="10" fontId="1" fillId="6" borderId="1" xfId="0" applyNumberFormat="true" applyFont="true" applyFill="true" applyBorder="true" applyAlignment="true">
      <alignment horizontal="center" vertical="center" wrapText="true"/>
    </xf>
    <xf numFmtId="176" fontId="1" fillId="6" borderId="1" xfId="0" applyNumberFormat="true" applyFont="true" applyFill="true" applyBorder="true" applyAlignment="true">
      <alignment horizontal="center" vertical="center" wrapText="true"/>
    </xf>
    <xf numFmtId="176" fontId="10" fillId="6" borderId="5" xfId="0" applyNumberFormat="true" applyFont="true" applyFill="true" applyBorder="true" applyAlignment="true">
      <alignment horizontal="center" vertical="center" wrapText="true"/>
    </xf>
    <xf numFmtId="0" fontId="10" fillId="6" borderId="5" xfId="0" applyFont="true" applyFill="true" applyBorder="true" applyAlignment="true">
      <alignment horizontal="center" vertical="center" wrapText="true"/>
    </xf>
    <xf numFmtId="10" fontId="11" fillId="6" borderId="5" xfId="0" applyNumberFormat="true" applyFont="true" applyFill="true" applyBorder="true" applyAlignment="true">
      <alignment horizontal="center" vertical="center" wrapText="true"/>
    </xf>
    <xf numFmtId="10" fontId="6" fillId="6" borderId="1" xfId="0" applyNumberFormat="true" applyFont="true" applyFill="true" applyBorder="true" applyAlignment="true">
      <alignment horizontal="center" vertical="center" wrapText="true"/>
    </xf>
    <xf numFmtId="176" fontId="10" fillId="6" borderId="7" xfId="0" applyNumberFormat="true" applyFont="true" applyFill="true" applyBorder="true" applyAlignment="true">
      <alignment horizontal="center" vertical="center" wrapText="true"/>
    </xf>
    <xf numFmtId="176" fontId="10" fillId="6" borderId="8" xfId="0" applyNumberFormat="true" applyFont="true" applyFill="true" applyBorder="true" applyAlignment="true">
      <alignment horizontal="center" vertical="center" wrapText="true"/>
    </xf>
    <xf numFmtId="0" fontId="10" fillId="6" borderId="8" xfId="0" applyFont="true" applyFill="true" applyBorder="true" applyAlignment="true">
      <alignment horizontal="center" vertical="center" wrapText="true"/>
    </xf>
    <xf numFmtId="176" fontId="12" fillId="6" borderId="4" xfId="0" applyNumberFormat="true" applyFont="true" applyFill="true" applyBorder="true" applyAlignment="true">
      <alignment horizontal="center" vertical="center" wrapText="true"/>
    </xf>
    <xf numFmtId="0" fontId="12" fillId="6" borderId="4" xfId="0" applyFont="true" applyFill="true" applyBorder="true" applyAlignment="true">
      <alignment horizontal="center" vertical="center" wrapText="true"/>
    </xf>
    <xf numFmtId="10" fontId="3" fillId="6" borderId="8" xfId="0" applyNumberFormat="true" applyFont="true" applyFill="true" applyBorder="true" applyAlignment="true">
      <alignment horizontal="center" vertical="center" wrapText="true"/>
    </xf>
    <xf numFmtId="49" fontId="7" fillId="6" borderId="8" xfId="0" applyNumberFormat="true" applyFont="true" applyFill="true" applyBorder="true" applyAlignment="true">
      <alignment horizontal="center" vertical="center" wrapText="true"/>
    </xf>
    <xf numFmtId="49" fontId="7" fillId="6" borderId="9" xfId="0" applyNumberFormat="true" applyFont="true" applyFill="true" applyBorder="true" applyAlignment="true">
      <alignment horizontal="center" vertical="center" wrapText="true"/>
    </xf>
    <xf numFmtId="49" fontId="4" fillId="6" borderId="10" xfId="0" applyNumberFormat="true" applyFont="true" applyFill="true" applyBorder="true" applyAlignment="true">
      <alignment horizontal="center" vertical="center" wrapText="true"/>
    </xf>
    <xf numFmtId="0" fontId="2" fillId="6" borderId="6" xfId="0" applyFont="true" applyFill="true" applyBorder="true" applyAlignment="true">
      <alignment horizontal="left" vertical="center" wrapText="true"/>
    </xf>
    <xf numFmtId="0" fontId="2" fillId="6" borderId="6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17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12"/>
  <sheetViews>
    <sheetView tabSelected="1" topLeftCell="AS1" workbookViewId="0">
      <pane ySplit="4" topLeftCell="A5" activePane="bottomLeft" state="frozen"/>
      <selection/>
      <selection pane="bottomLeft" activeCell="AL4" sqref="AL4"/>
    </sheetView>
  </sheetViews>
  <sheetFormatPr defaultColWidth="8.875" defaultRowHeight="13.5"/>
  <cols>
    <col min="1" max="1" width="3.75" style="16" customWidth="true"/>
    <col min="2" max="3" width="8.875" style="17"/>
    <col min="4" max="6" width="8.875" style="16"/>
    <col min="7" max="7" width="7.875" style="16" customWidth="true"/>
    <col min="8" max="8" width="11.125" style="16"/>
    <col min="9" max="12" width="8.875" style="16"/>
    <col min="13" max="13" width="11.125" style="16"/>
    <col min="14" max="16" width="8.875" style="16"/>
    <col min="17" max="17" width="8.875" style="18"/>
    <col min="18" max="18" width="8.875" style="16"/>
    <col min="19" max="19" width="27.625" style="16" customWidth="true"/>
    <col min="20" max="32" width="8.875" style="16"/>
    <col min="33" max="33" width="8.875" style="19"/>
    <col min="34" max="36" width="10.125" style="20"/>
    <col min="37" max="37" width="11.125" style="20"/>
    <col min="38" max="38" width="20.875" style="19" customWidth="true"/>
    <col min="39" max="39" width="10.125" style="20"/>
    <col min="40" max="41" width="8.875" style="20"/>
    <col min="42" max="42" width="12" style="16"/>
    <col min="43" max="45" width="9.25" style="16"/>
    <col min="46" max="46" width="11.125" style="16"/>
    <col min="47" max="47" width="12.75" style="19" customWidth="true"/>
    <col min="48" max="50" width="10.125" style="16"/>
    <col min="51" max="51" width="11.125" style="16"/>
    <col min="52" max="52" width="9.25" style="21"/>
    <col min="53" max="53" width="8.875" style="16"/>
    <col min="54" max="54" width="12.25" style="16" customWidth="true"/>
    <col min="55" max="55" width="11.125" style="16"/>
    <col min="56" max="56" width="8.875" style="19"/>
    <col min="57" max="57" width="13.375" style="20" customWidth="true"/>
    <col min="58" max="58" width="8.875" style="20"/>
    <col min="59" max="59" width="11.125" style="20" customWidth="true"/>
    <col min="60" max="60" width="10.125" style="16"/>
    <col min="61" max="64" width="8.875" style="16"/>
    <col min="65" max="65" width="15.5" style="16" customWidth="true"/>
    <col min="66" max="16384" width="8.875" style="16"/>
  </cols>
  <sheetData>
    <row r="1" ht="21" spans="1:6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61"/>
    </row>
    <row r="2" s="13" customFormat="true" ht="21" spans="1:6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62"/>
    </row>
    <row r="3" s="14" customFormat="true" ht="96.6" customHeight="true" spans="1:65">
      <c r="A3" s="26" t="s">
        <v>2</v>
      </c>
      <c r="B3" s="27" t="s">
        <v>3</v>
      </c>
      <c r="C3" s="27" t="s">
        <v>4</v>
      </c>
      <c r="D3" s="28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6" t="s">
        <v>13</v>
      </c>
      <c r="M3" s="35" t="s">
        <v>9</v>
      </c>
      <c r="N3" s="26" t="s">
        <v>14</v>
      </c>
      <c r="O3" s="36" t="s">
        <v>15</v>
      </c>
      <c r="P3" s="36" t="s">
        <v>16</v>
      </c>
      <c r="Q3" s="38" t="s">
        <v>17</v>
      </c>
      <c r="R3" s="39" t="s">
        <v>18</v>
      </c>
      <c r="S3" s="36" t="s">
        <v>19</v>
      </c>
      <c r="T3" s="36" t="s">
        <v>20</v>
      </c>
      <c r="U3" s="36" t="s">
        <v>21</v>
      </c>
      <c r="V3" s="36" t="s">
        <v>22</v>
      </c>
      <c r="W3" s="36" t="s">
        <v>23</v>
      </c>
      <c r="X3" s="36" t="s">
        <v>24</v>
      </c>
      <c r="Y3" s="36" t="s">
        <v>25</v>
      </c>
      <c r="Z3" s="36" t="s">
        <v>26</v>
      </c>
      <c r="AA3" s="36" t="s">
        <v>27</v>
      </c>
      <c r="AB3" s="36" t="s">
        <v>28</v>
      </c>
      <c r="AC3" s="36" t="s">
        <v>29</v>
      </c>
      <c r="AD3" s="36" t="s">
        <v>30</v>
      </c>
      <c r="AE3" s="36" t="s">
        <v>31</v>
      </c>
      <c r="AF3" s="36" t="s">
        <v>32</v>
      </c>
      <c r="AG3" s="42" t="s">
        <v>33</v>
      </c>
      <c r="AH3" s="43" t="s">
        <v>34</v>
      </c>
      <c r="AI3" s="43" t="s">
        <v>35</v>
      </c>
      <c r="AJ3" s="43" t="s">
        <v>36</v>
      </c>
      <c r="AK3" s="43" t="s">
        <v>37</v>
      </c>
      <c r="AL3" s="42" t="s">
        <v>38</v>
      </c>
      <c r="AM3" s="48" t="s">
        <v>39</v>
      </c>
      <c r="AN3" s="48" t="s">
        <v>40</v>
      </c>
      <c r="AO3" s="48" t="s">
        <v>41</v>
      </c>
      <c r="AP3" s="36" t="s">
        <v>42</v>
      </c>
      <c r="AQ3" s="49" t="s">
        <v>43</v>
      </c>
      <c r="AR3" s="49" t="s">
        <v>44</v>
      </c>
      <c r="AS3" s="49" t="s">
        <v>45</v>
      </c>
      <c r="AT3" s="36" t="s">
        <v>46</v>
      </c>
      <c r="AU3" s="42" t="s">
        <v>47</v>
      </c>
      <c r="AV3" s="49" t="s">
        <v>48</v>
      </c>
      <c r="AW3" s="49" t="s">
        <v>49</v>
      </c>
      <c r="AX3" s="49" t="s">
        <v>50</v>
      </c>
      <c r="AY3" s="36" t="s">
        <v>51</v>
      </c>
      <c r="AZ3" s="50" t="s">
        <v>52</v>
      </c>
      <c r="BA3" s="42" t="s">
        <v>53</v>
      </c>
      <c r="BB3" s="49" t="s">
        <v>54</v>
      </c>
      <c r="BC3" s="49" t="s">
        <v>55</v>
      </c>
      <c r="BD3" s="42" t="s">
        <v>56</v>
      </c>
      <c r="BE3" s="52" t="s">
        <v>57</v>
      </c>
      <c r="BF3" s="53" t="s">
        <v>58</v>
      </c>
      <c r="BG3" s="53" t="s">
        <v>59</v>
      </c>
      <c r="BH3" s="54" t="s">
        <v>60</v>
      </c>
      <c r="BI3" s="57" t="s">
        <v>61</v>
      </c>
      <c r="BJ3" s="58" t="s">
        <v>62</v>
      </c>
      <c r="BK3" s="58" t="s">
        <v>63</v>
      </c>
      <c r="BL3" s="59" t="s">
        <v>64</v>
      </c>
      <c r="BM3" s="58" t="s">
        <v>65</v>
      </c>
    </row>
    <row r="4" s="15" customFormat="true" ht="83.25" customHeight="true" spans="1:65">
      <c r="A4" s="29" t="s">
        <v>66</v>
      </c>
      <c r="B4" s="30" t="s">
        <v>67</v>
      </c>
      <c r="C4" s="30"/>
      <c r="D4" s="29"/>
      <c r="E4" s="29" t="s">
        <v>67</v>
      </c>
      <c r="F4" s="29" t="s">
        <v>67</v>
      </c>
      <c r="G4" s="29" t="s">
        <v>67</v>
      </c>
      <c r="H4" s="29" t="s">
        <v>67</v>
      </c>
      <c r="I4" s="29" t="s">
        <v>67</v>
      </c>
      <c r="J4" s="29" t="s">
        <v>67</v>
      </c>
      <c r="K4" s="29"/>
      <c r="L4" s="29" t="s">
        <v>67</v>
      </c>
      <c r="M4" s="37" t="s">
        <v>67</v>
      </c>
      <c r="N4" s="29" t="s">
        <v>68</v>
      </c>
      <c r="O4" s="29" t="s">
        <v>69</v>
      </c>
      <c r="P4" s="29" t="s">
        <v>70</v>
      </c>
      <c r="Q4" s="37" t="s">
        <v>71</v>
      </c>
      <c r="R4" s="29" t="s">
        <v>72</v>
      </c>
      <c r="S4" s="29" t="s">
        <v>73</v>
      </c>
      <c r="T4" s="29" t="s">
        <v>74</v>
      </c>
      <c r="U4" s="29">
        <v>5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2</v>
      </c>
      <c r="AC4" s="29">
        <v>0</v>
      </c>
      <c r="AD4" s="29">
        <v>0</v>
      </c>
      <c r="AE4" s="29" t="s">
        <v>75</v>
      </c>
      <c r="AF4" s="29" t="s">
        <v>75</v>
      </c>
      <c r="AG4" s="44" t="s">
        <v>76</v>
      </c>
      <c r="AH4" s="45" t="s">
        <v>77</v>
      </c>
      <c r="AI4" s="45" t="s">
        <v>77</v>
      </c>
      <c r="AJ4" s="45" t="s">
        <v>77</v>
      </c>
      <c r="AK4" s="45"/>
      <c r="AL4" s="44" t="s">
        <v>78</v>
      </c>
      <c r="AM4" s="45" t="s">
        <v>77</v>
      </c>
      <c r="AN4" s="45" t="s">
        <v>77</v>
      </c>
      <c r="AO4" s="45" t="s">
        <v>77</v>
      </c>
      <c r="AP4" s="29"/>
      <c r="AQ4" s="29" t="s">
        <v>77</v>
      </c>
      <c r="AR4" s="29" t="s">
        <v>77</v>
      </c>
      <c r="AS4" s="29" t="s">
        <v>77</v>
      </c>
      <c r="AT4" s="29"/>
      <c r="AU4" s="44" t="s">
        <v>79</v>
      </c>
      <c r="AV4" s="29" t="s">
        <v>80</v>
      </c>
      <c r="AW4" s="29" t="s">
        <v>80</v>
      </c>
      <c r="AX4" s="29" t="s">
        <v>80</v>
      </c>
      <c r="AY4" s="29"/>
      <c r="AZ4" s="44" t="s">
        <v>81</v>
      </c>
      <c r="BA4" s="44" t="s">
        <v>82</v>
      </c>
      <c r="BB4" s="29" t="s">
        <v>83</v>
      </c>
      <c r="BC4" s="29" t="s">
        <v>84</v>
      </c>
      <c r="BD4" s="44"/>
      <c r="BE4" s="55" t="s">
        <v>85</v>
      </c>
      <c r="BF4" s="55" t="s">
        <v>86</v>
      </c>
      <c r="BG4" s="56" t="s">
        <v>87</v>
      </c>
      <c r="BH4" s="29" t="s">
        <v>88</v>
      </c>
      <c r="BI4" s="44"/>
      <c r="BJ4" s="37"/>
      <c r="BK4" s="37"/>
      <c r="BL4" s="60"/>
      <c r="BM4" s="37"/>
    </row>
    <row r="5" spans="1:65">
      <c r="A5" s="31"/>
      <c r="B5" s="32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46"/>
      <c r="AH5" s="47"/>
      <c r="AI5" s="47"/>
      <c r="AJ5" s="47"/>
      <c r="AK5" s="47"/>
      <c r="AL5" s="46"/>
      <c r="AM5" s="47"/>
      <c r="AN5" s="47"/>
      <c r="AO5" s="47"/>
      <c r="AP5" s="31"/>
      <c r="AQ5" s="31"/>
      <c r="AR5" s="31"/>
      <c r="AS5" s="31"/>
      <c r="AT5" s="31"/>
      <c r="AU5" s="46"/>
      <c r="AV5" s="31"/>
      <c r="AW5" s="31"/>
      <c r="AX5" s="31"/>
      <c r="AY5" s="31"/>
      <c r="AZ5" s="51"/>
      <c r="BA5" s="31"/>
      <c r="BB5" s="31"/>
      <c r="BC5" s="31"/>
      <c r="BD5" s="46"/>
      <c r="BE5" s="47"/>
      <c r="BF5" s="47"/>
      <c r="BG5" s="47"/>
      <c r="BH5" s="31"/>
      <c r="BI5" s="31"/>
      <c r="BJ5" s="31"/>
      <c r="BK5" s="31"/>
      <c r="BL5" s="31"/>
      <c r="BM5" s="31"/>
    </row>
    <row r="6" spans="1:65">
      <c r="A6" s="31"/>
      <c r="B6" s="32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46"/>
      <c r="AH6" s="47"/>
      <c r="AI6" s="47"/>
      <c r="AJ6" s="47"/>
      <c r="AK6" s="47"/>
      <c r="AL6" s="46"/>
      <c r="AM6" s="47"/>
      <c r="AN6" s="47"/>
      <c r="AO6" s="47"/>
      <c r="AP6" s="31"/>
      <c r="AQ6" s="31"/>
      <c r="AR6" s="31"/>
      <c r="AS6" s="31"/>
      <c r="AT6" s="31"/>
      <c r="AU6" s="46"/>
      <c r="AV6" s="31"/>
      <c r="AW6" s="31"/>
      <c r="AX6" s="31"/>
      <c r="AY6" s="31"/>
      <c r="AZ6" s="51"/>
      <c r="BA6" s="31"/>
      <c r="BB6" s="31"/>
      <c r="BC6" s="31"/>
      <c r="BD6" s="46"/>
      <c r="BE6" s="47"/>
      <c r="BF6" s="47"/>
      <c r="BG6" s="47"/>
      <c r="BH6" s="31"/>
      <c r="BI6" s="31"/>
      <c r="BJ6" s="31"/>
      <c r="BK6" s="31"/>
      <c r="BL6" s="31"/>
      <c r="BM6" s="31"/>
    </row>
    <row r="7" spans="1:65">
      <c r="A7" s="31"/>
      <c r="B7" s="32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6"/>
      <c r="AH7" s="47"/>
      <c r="AI7" s="47"/>
      <c r="AJ7" s="47"/>
      <c r="AK7" s="47"/>
      <c r="AL7" s="46"/>
      <c r="AM7" s="47"/>
      <c r="AN7" s="47"/>
      <c r="AO7" s="47"/>
      <c r="AP7" s="31"/>
      <c r="AQ7" s="31"/>
      <c r="AR7" s="31"/>
      <c r="AS7" s="31"/>
      <c r="AT7" s="31"/>
      <c r="AU7" s="46"/>
      <c r="AV7" s="31"/>
      <c r="AW7" s="31"/>
      <c r="AX7" s="31"/>
      <c r="AY7" s="31"/>
      <c r="AZ7" s="51"/>
      <c r="BA7" s="31"/>
      <c r="BB7" s="31"/>
      <c r="BC7" s="31"/>
      <c r="BD7" s="46"/>
      <c r="BE7" s="47"/>
      <c r="BF7" s="47"/>
      <c r="BG7" s="47"/>
      <c r="BH7" s="31"/>
      <c r="BI7" s="31"/>
      <c r="BJ7" s="31"/>
      <c r="BK7" s="31"/>
      <c r="BL7" s="31"/>
      <c r="BM7" s="31"/>
    </row>
    <row r="8" spans="1:65">
      <c r="A8" s="31"/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6"/>
      <c r="AH8" s="47"/>
      <c r="AI8" s="47"/>
      <c r="AJ8" s="47"/>
      <c r="AK8" s="47"/>
      <c r="AL8" s="46"/>
      <c r="AM8" s="47"/>
      <c r="AN8" s="47"/>
      <c r="AO8" s="47"/>
      <c r="AP8" s="31"/>
      <c r="AQ8" s="31"/>
      <c r="AR8" s="31"/>
      <c r="AS8" s="31"/>
      <c r="AT8" s="31"/>
      <c r="AU8" s="46"/>
      <c r="AV8" s="31"/>
      <c r="AW8" s="31"/>
      <c r="AX8" s="31"/>
      <c r="AY8" s="31"/>
      <c r="AZ8" s="51"/>
      <c r="BA8" s="31"/>
      <c r="BB8" s="31"/>
      <c r="BC8" s="31"/>
      <c r="BD8" s="46"/>
      <c r="BE8" s="47"/>
      <c r="BF8" s="47"/>
      <c r="BG8" s="47"/>
      <c r="BH8" s="31"/>
      <c r="BI8" s="31"/>
      <c r="BJ8" s="31"/>
      <c r="BK8" s="31"/>
      <c r="BL8" s="31"/>
      <c r="BM8" s="31"/>
    </row>
    <row r="9" spans="1:65">
      <c r="A9" s="31"/>
      <c r="B9" s="32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46"/>
      <c r="AH9" s="47"/>
      <c r="AI9" s="47"/>
      <c r="AJ9" s="47"/>
      <c r="AK9" s="47"/>
      <c r="AL9" s="46"/>
      <c r="AM9" s="47"/>
      <c r="AN9" s="47"/>
      <c r="AO9" s="47"/>
      <c r="AP9" s="31"/>
      <c r="AQ9" s="31"/>
      <c r="AR9" s="31"/>
      <c r="AS9" s="31"/>
      <c r="AT9" s="31"/>
      <c r="AU9" s="46"/>
      <c r="AV9" s="31"/>
      <c r="AW9" s="31"/>
      <c r="AX9" s="31"/>
      <c r="AY9" s="31"/>
      <c r="AZ9" s="51"/>
      <c r="BA9" s="31"/>
      <c r="BB9" s="31"/>
      <c r="BC9" s="31"/>
      <c r="BD9" s="46"/>
      <c r="BE9" s="47"/>
      <c r="BF9" s="47"/>
      <c r="BG9" s="47"/>
      <c r="BH9" s="31"/>
      <c r="BI9" s="31"/>
      <c r="BJ9" s="31"/>
      <c r="BK9" s="31"/>
      <c r="BL9" s="31"/>
      <c r="BM9" s="31"/>
    </row>
    <row r="10" spans="1:65">
      <c r="A10" s="31"/>
      <c r="B10" s="32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6"/>
      <c r="AH10" s="47"/>
      <c r="AI10" s="47"/>
      <c r="AJ10" s="47"/>
      <c r="AK10" s="47"/>
      <c r="AL10" s="46"/>
      <c r="AM10" s="47"/>
      <c r="AN10" s="47"/>
      <c r="AO10" s="47"/>
      <c r="AP10" s="31"/>
      <c r="AQ10" s="31"/>
      <c r="AR10" s="31"/>
      <c r="AS10" s="31"/>
      <c r="AT10" s="31"/>
      <c r="AU10" s="46"/>
      <c r="AV10" s="31"/>
      <c r="AW10" s="31"/>
      <c r="AX10" s="31"/>
      <c r="AY10" s="31"/>
      <c r="AZ10" s="51"/>
      <c r="BA10" s="31"/>
      <c r="BB10" s="31"/>
      <c r="BC10" s="31"/>
      <c r="BD10" s="46"/>
      <c r="BE10" s="47"/>
      <c r="BF10" s="47"/>
      <c r="BG10" s="47"/>
      <c r="BH10" s="31"/>
      <c r="BI10" s="31"/>
      <c r="BJ10" s="31"/>
      <c r="BK10" s="31"/>
      <c r="BL10" s="31"/>
      <c r="BM10" s="31"/>
    </row>
    <row r="11" spans="1:65">
      <c r="A11" s="31"/>
      <c r="B11" s="32"/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/>
      <c r="R11" s="31"/>
      <c r="S11" s="31"/>
      <c r="T11" s="31"/>
      <c r="U11" s="31"/>
      <c r="V11" s="4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46"/>
      <c r="AH11" s="47"/>
      <c r="AI11" s="47"/>
      <c r="AJ11" s="47"/>
      <c r="AK11" s="47"/>
      <c r="AL11" s="46"/>
      <c r="AM11" s="47"/>
      <c r="AN11" s="47"/>
      <c r="AO11" s="47"/>
      <c r="AP11" s="31"/>
      <c r="AQ11" s="31"/>
      <c r="AR11" s="31"/>
      <c r="AS11" s="31"/>
      <c r="AT11" s="31"/>
      <c r="AU11" s="46"/>
      <c r="AV11" s="31"/>
      <c r="AW11" s="31"/>
      <c r="AX11" s="31"/>
      <c r="AY11" s="31"/>
      <c r="AZ11" s="51"/>
      <c r="BA11" s="31"/>
      <c r="BB11" s="31"/>
      <c r="BC11" s="31"/>
      <c r="BD11" s="46"/>
      <c r="BE11" s="47"/>
      <c r="BF11" s="47"/>
      <c r="BG11" s="47"/>
      <c r="BH11" s="31"/>
      <c r="BI11" s="31"/>
      <c r="BJ11" s="31"/>
      <c r="BK11" s="31"/>
      <c r="BL11" s="31"/>
      <c r="BM11" s="31"/>
    </row>
    <row r="12" ht="87" customHeight="true" spans="1:65">
      <c r="A12" s="33" t="s">
        <v>89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1"/>
      <c r="V12" s="33" t="s">
        <v>90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41"/>
      <c r="AR12" s="33" t="s">
        <v>91</v>
      </c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41"/>
    </row>
  </sheetData>
  <mergeCells count="5">
    <mergeCell ref="A1:BM1"/>
    <mergeCell ref="A2:BM2"/>
    <mergeCell ref="A12:U12"/>
    <mergeCell ref="V12:AQ12"/>
    <mergeCell ref="AR12:BM12"/>
  </mergeCells>
  <conditionalFormatting sqref="C3:C11 C13:C1048576">
    <cfRule type="duplicateValues" dxfId="0" priority="3"/>
  </conditionalFormatting>
  <conditionalFormatting sqref="C5:C11 C13:C104857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3"/>
  <sheetViews>
    <sheetView topLeftCell="E1" workbookViewId="0">
      <selection activeCell="U28" sqref="U28:W28"/>
    </sheetView>
  </sheetViews>
  <sheetFormatPr defaultColWidth="9" defaultRowHeight="15.75"/>
  <cols>
    <col min="1" max="1" width="13.75" style="2"/>
    <col min="2" max="2" width="14" style="2" customWidth="true"/>
    <col min="3" max="3" width="13.75" style="2"/>
    <col min="4" max="4" width="9" style="2"/>
    <col min="5" max="5" width="16" style="3"/>
    <col min="6" max="6" width="11.5" style="3"/>
    <col min="7" max="7" width="12.625" style="3"/>
    <col min="9" max="9" width="13.75" style="4"/>
    <col min="10" max="11" width="12.625" style="4"/>
    <col min="12" max="12" width="9" style="4"/>
    <col min="13" max="14" width="10.375" style="3"/>
    <col min="15" max="15" width="9.375" style="3"/>
    <col min="17" max="19" width="12.625" style="5"/>
    <col min="20" max="20" width="9" style="5"/>
    <col min="21" max="23" width="12.625"/>
  </cols>
  <sheetData>
    <row r="1" s="1" customFormat="true" spans="1:23">
      <c r="A1" s="6" t="s">
        <v>92</v>
      </c>
      <c r="B1" s="6"/>
      <c r="C1" s="6"/>
      <c r="D1" s="6"/>
      <c r="E1" s="9"/>
      <c r="F1" s="9"/>
      <c r="G1" s="9"/>
      <c r="I1" s="6" t="s">
        <v>93</v>
      </c>
      <c r="J1" s="6"/>
      <c r="K1" s="6"/>
      <c r="L1" s="6"/>
      <c r="M1" s="9"/>
      <c r="N1" s="9"/>
      <c r="O1" s="9"/>
      <c r="Q1" s="6" t="s">
        <v>94</v>
      </c>
      <c r="R1" s="6"/>
      <c r="S1" s="6"/>
      <c r="T1" s="6"/>
      <c r="U1" s="12"/>
      <c r="V1" s="12"/>
      <c r="W1" s="12"/>
    </row>
    <row r="2" spans="1:23">
      <c r="A2" s="2">
        <v>2015</v>
      </c>
      <c r="B2" s="2">
        <v>2016</v>
      </c>
      <c r="C2" s="2">
        <v>2017</v>
      </c>
      <c r="E2" s="3" t="s">
        <v>95</v>
      </c>
      <c r="F2" s="3" t="s">
        <v>96</v>
      </c>
      <c r="G2" s="3" t="s">
        <v>97</v>
      </c>
      <c r="I2" s="10">
        <v>2015</v>
      </c>
      <c r="J2" s="10">
        <v>2016</v>
      </c>
      <c r="K2" s="10">
        <v>2017</v>
      </c>
      <c r="L2" s="10"/>
      <c r="M2" s="3" t="s">
        <v>95</v>
      </c>
      <c r="N2" s="3" t="s">
        <v>96</v>
      </c>
      <c r="O2" s="3" t="s">
        <v>97</v>
      </c>
      <c r="Q2" s="5">
        <v>2015</v>
      </c>
      <c r="R2" s="5">
        <v>2016</v>
      </c>
      <c r="S2" s="5">
        <v>2017</v>
      </c>
      <c r="U2" t="s">
        <v>95</v>
      </c>
      <c r="V2" t="s">
        <v>96</v>
      </c>
      <c r="W2" t="s">
        <v>97</v>
      </c>
    </row>
    <row r="3" spans="4:20">
      <c r="D3" s="2">
        <v>10000</v>
      </c>
      <c r="I3" s="10"/>
      <c r="J3" s="10"/>
      <c r="K3" s="10"/>
      <c r="L3" s="10">
        <v>10000</v>
      </c>
      <c r="T3" s="5">
        <v>10000</v>
      </c>
    </row>
    <row r="4" spans="1:23">
      <c r="A4" s="7">
        <v>9708775.05</v>
      </c>
      <c r="B4" s="2">
        <v>9617437.11</v>
      </c>
      <c r="C4" s="2">
        <v>9536685.31</v>
      </c>
      <c r="E4" s="3">
        <f t="shared" ref="E4:E21" si="0">A4/$D$3</f>
        <v>970.877505</v>
      </c>
      <c r="F4" s="3">
        <f t="shared" ref="F4:F21" si="1">B4/$D$3</f>
        <v>961.743711</v>
      </c>
      <c r="G4" s="3">
        <f t="shared" ref="G4:G21" si="2">C4/$D$3</f>
        <v>953.668531</v>
      </c>
      <c r="I4" s="11">
        <v>1781.14</v>
      </c>
      <c r="J4" s="10">
        <v>-91337.94</v>
      </c>
      <c r="K4" s="10">
        <v>-80751.8</v>
      </c>
      <c r="L4" s="10"/>
      <c r="M4" s="3">
        <f t="shared" ref="M4:M21" si="3">I4/$L$3</f>
        <v>0.178114</v>
      </c>
      <c r="N4" s="3">
        <f t="shared" ref="N4:N22" si="4">J4/$L$3</f>
        <v>-9.133794</v>
      </c>
      <c r="O4" s="3">
        <f t="shared" ref="O4:O21" si="5">K4/$L$3</f>
        <v>-8.07518</v>
      </c>
      <c r="Q4" s="5">
        <v>871975.92</v>
      </c>
      <c r="R4" s="5">
        <v>15004038.92</v>
      </c>
      <c r="S4" s="5">
        <v>25500129.53</v>
      </c>
      <c r="U4">
        <f t="shared" ref="U4:U21" si="6">Q4/$T$3</f>
        <v>87.197592</v>
      </c>
      <c r="V4">
        <f t="shared" ref="V4:V22" si="7">R4/$T$3</f>
        <v>1500.403892</v>
      </c>
      <c r="W4">
        <f t="shared" ref="W4:W22" si="8">S4/$T$3</f>
        <v>2550.012953</v>
      </c>
    </row>
    <row r="5" spans="1:23">
      <c r="A5" s="2">
        <v>87916499.43</v>
      </c>
      <c r="B5" s="2">
        <v>106370806.77</v>
      </c>
      <c r="C5" s="2">
        <v>120728167.62</v>
      </c>
      <c r="E5" s="3">
        <f t="shared" si="0"/>
        <v>8791.649943</v>
      </c>
      <c r="F5" s="3">
        <f t="shared" si="1"/>
        <v>10637.080677</v>
      </c>
      <c r="G5" s="3">
        <f t="shared" si="2"/>
        <v>12072.816762</v>
      </c>
      <c r="I5" s="10">
        <v>17576720.6</v>
      </c>
      <c r="J5" s="10">
        <v>27357795.38</v>
      </c>
      <c r="K5" s="10">
        <v>17684127.91</v>
      </c>
      <c r="L5" s="10"/>
      <c r="M5" s="3">
        <f t="shared" si="3"/>
        <v>1757.67206</v>
      </c>
      <c r="N5" s="3">
        <f t="shared" si="4"/>
        <v>2735.779538</v>
      </c>
      <c r="O5" s="3">
        <f t="shared" si="5"/>
        <v>1768.412791</v>
      </c>
      <c r="Q5" s="5">
        <v>170773408.61</v>
      </c>
      <c r="R5" s="5">
        <v>188257156.94</v>
      </c>
      <c r="S5" s="5">
        <v>204819785.45</v>
      </c>
      <c r="U5">
        <f t="shared" si="6"/>
        <v>17077.340861</v>
      </c>
      <c r="V5">
        <f t="shared" si="7"/>
        <v>18825.715694</v>
      </c>
      <c r="W5">
        <f t="shared" si="8"/>
        <v>20481.978545</v>
      </c>
    </row>
    <row r="6" spans="2:23">
      <c r="B6" s="2">
        <v>-133733.91</v>
      </c>
      <c r="C6" s="2">
        <v>324276.05</v>
      </c>
      <c r="E6" s="3">
        <f t="shared" si="0"/>
        <v>0</v>
      </c>
      <c r="F6" s="3">
        <f t="shared" si="1"/>
        <v>-13.373391</v>
      </c>
      <c r="G6" s="3">
        <f t="shared" si="2"/>
        <v>32.427605</v>
      </c>
      <c r="I6" s="10"/>
      <c r="J6" s="10">
        <v>-33733.91</v>
      </c>
      <c r="K6" s="10">
        <v>37956.59</v>
      </c>
      <c r="L6" s="10"/>
      <c r="M6" s="3">
        <f t="shared" si="3"/>
        <v>0</v>
      </c>
      <c r="N6" s="3">
        <f t="shared" si="4"/>
        <v>-3.373391</v>
      </c>
      <c r="O6" s="3">
        <f t="shared" si="5"/>
        <v>3.795659</v>
      </c>
      <c r="R6" s="5">
        <v>0</v>
      </c>
      <c r="S6" s="5">
        <v>4343354.18</v>
      </c>
      <c r="U6">
        <f t="shared" si="6"/>
        <v>0</v>
      </c>
      <c r="V6">
        <f t="shared" si="7"/>
        <v>0</v>
      </c>
      <c r="W6">
        <f t="shared" si="8"/>
        <v>434.335418</v>
      </c>
    </row>
    <row r="7" spans="1:23">
      <c r="A7" s="2">
        <v>887931.74</v>
      </c>
      <c r="B7" s="2">
        <v>1781742.71</v>
      </c>
      <c r="C7" s="2">
        <v>1443091.93</v>
      </c>
      <c r="E7" s="3">
        <f t="shared" si="0"/>
        <v>88.793174</v>
      </c>
      <c r="F7" s="3">
        <f t="shared" si="1"/>
        <v>178.174271</v>
      </c>
      <c r="G7" s="3">
        <f t="shared" si="2"/>
        <v>144.309193</v>
      </c>
      <c r="I7" s="10">
        <v>-78416.44</v>
      </c>
      <c r="J7" s="10">
        <v>-397928.08</v>
      </c>
      <c r="K7" s="10">
        <v>-338650.78</v>
      </c>
      <c r="L7" s="10"/>
      <c r="M7" s="3">
        <f t="shared" si="3"/>
        <v>-7.841644</v>
      </c>
      <c r="N7" s="3">
        <f t="shared" si="4"/>
        <v>-39.792808</v>
      </c>
      <c r="O7" s="3">
        <f t="shared" si="5"/>
        <v>-33.865078</v>
      </c>
      <c r="Q7" s="5">
        <v>589756</v>
      </c>
      <c r="R7" s="5">
        <v>80719.04</v>
      </c>
      <c r="S7" s="5">
        <v>367651.31</v>
      </c>
      <c r="U7">
        <f t="shared" si="6"/>
        <v>58.9756</v>
      </c>
      <c r="V7">
        <f t="shared" si="7"/>
        <v>8.071904</v>
      </c>
      <c r="W7">
        <f t="shared" si="8"/>
        <v>36.765131</v>
      </c>
    </row>
    <row r="8" spans="1:23">
      <c r="A8" s="2">
        <v>10951074.84</v>
      </c>
      <c r="B8" s="2">
        <v>13411137.29</v>
      </c>
      <c r="C8" s="2">
        <v>15635020.35</v>
      </c>
      <c r="E8" s="3">
        <f t="shared" si="0"/>
        <v>1095.107484</v>
      </c>
      <c r="F8" s="3">
        <f t="shared" si="1"/>
        <v>1341.113729</v>
      </c>
      <c r="G8" s="3">
        <f t="shared" si="2"/>
        <v>1563.502035</v>
      </c>
      <c r="I8" s="10">
        <v>970466.65</v>
      </c>
      <c r="J8" s="10">
        <v>2460062.45</v>
      </c>
      <c r="K8" s="10">
        <v>2223883.06</v>
      </c>
      <c r="L8" s="10"/>
      <c r="M8" s="3">
        <f t="shared" si="3"/>
        <v>97.046665</v>
      </c>
      <c r="N8" s="3">
        <f t="shared" si="4"/>
        <v>246.006245</v>
      </c>
      <c r="O8" s="3">
        <f t="shared" si="5"/>
        <v>222.388306</v>
      </c>
      <c r="Q8" s="5">
        <v>14094308.4</v>
      </c>
      <c r="R8" s="5">
        <v>15595417.3</v>
      </c>
      <c r="S8" s="5">
        <v>12643300.91</v>
      </c>
      <c r="U8">
        <f t="shared" si="6"/>
        <v>1409.43084</v>
      </c>
      <c r="V8">
        <f t="shared" si="7"/>
        <v>1559.54173</v>
      </c>
      <c r="W8">
        <f t="shared" si="8"/>
        <v>1264.330091</v>
      </c>
    </row>
    <row r="9" spans="1:23">
      <c r="A9" s="2">
        <v>1999669.67</v>
      </c>
      <c r="B9" s="2">
        <v>2195938.77</v>
      </c>
      <c r="C9" s="8">
        <v>1853397.45</v>
      </c>
      <c r="E9" s="3">
        <f t="shared" si="0"/>
        <v>199.966967</v>
      </c>
      <c r="F9" s="3">
        <f t="shared" si="1"/>
        <v>219.593877</v>
      </c>
      <c r="G9" s="3">
        <f t="shared" si="2"/>
        <v>185.339745</v>
      </c>
      <c r="I9" s="10">
        <v>-158802.95</v>
      </c>
      <c r="J9" s="10">
        <v>-36317.9</v>
      </c>
      <c r="K9" s="10">
        <v>-110074.32</v>
      </c>
      <c r="L9" s="10"/>
      <c r="M9" s="3">
        <f t="shared" si="3"/>
        <v>-15.880295</v>
      </c>
      <c r="N9" s="3">
        <f t="shared" si="4"/>
        <v>-3.63179</v>
      </c>
      <c r="O9" s="3">
        <f t="shared" si="5"/>
        <v>-11.007432</v>
      </c>
      <c r="Q9" s="5">
        <v>891849.51</v>
      </c>
      <c r="R9" s="5">
        <v>1024550.77</v>
      </c>
      <c r="S9" s="5">
        <v>2212676.08</v>
      </c>
      <c r="U9">
        <f t="shared" si="6"/>
        <v>89.184951</v>
      </c>
      <c r="V9">
        <f t="shared" si="7"/>
        <v>102.455077</v>
      </c>
      <c r="W9">
        <f t="shared" si="8"/>
        <v>221.267608</v>
      </c>
    </row>
    <row r="10" spans="2:23">
      <c r="B10" s="2">
        <v>153523712.42</v>
      </c>
      <c r="C10" s="2">
        <v>148442534.18</v>
      </c>
      <c r="E10" s="3">
        <f t="shared" si="0"/>
        <v>0</v>
      </c>
      <c r="F10" s="3">
        <f t="shared" si="1"/>
        <v>15352.371242</v>
      </c>
      <c r="G10" s="3">
        <f t="shared" si="2"/>
        <v>14844.253418</v>
      </c>
      <c r="I10" s="10">
        <v>26299408.23</v>
      </c>
      <c r="J10" s="10">
        <v>28569199.54</v>
      </c>
      <c r="K10" s="10">
        <v>21078499.41</v>
      </c>
      <c r="L10" s="10"/>
      <c r="M10" s="3">
        <f t="shared" si="3"/>
        <v>2629.940823</v>
      </c>
      <c r="N10" s="3">
        <f t="shared" si="4"/>
        <v>2856.919954</v>
      </c>
      <c r="O10" s="3">
        <f t="shared" si="5"/>
        <v>2107.849941</v>
      </c>
      <c r="Q10" s="5">
        <v>114865345.61</v>
      </c>
      <c r="R10" s="5">
        <v>112050228.94</v>
      </c>
      <c r="S10" s="5">
        <v>106610473.3</v>
      </c>
      <c r="U10">
        <f t="shared" si="6"/>
        <v>11486.534561</v>
      </c>
      <c r="V10">
        <f t="shared" si="7"/>
        <v>11205.022894</v>
      </c>
      <c r="W10">
        <f t="shared" si="8"/>
        <v>10661.04733</v>
      </c>
    </row>
    <row r="11" spans="1:23">
      <c r="A11" s="2">
        <v>8497464</v>
      </c>
      <c r="B11" s="2">
        <v>9274285.85</v>
      </c>
      <c r="C11" s="2">
        <v>9350739.4</v>
      </c>
      <c r="E11" s="3">
        <f t="shared" si="0"/>
        <v>849.7464</v>
      </c>
      <c r="F11" s="3">
        <f t="shared" si="1"/>
        <v>927.428585</v>
      </c>
      <c r="G11" s="3">
        <f t="shared" si="2"/>
        <v>935.07394</v>
      </c>
      <c r="I11" s="10">
        <v>471761.06</v>
      </c>
      <c r="J11" s="10">
        <v>776821.85</v>
      </c>
      <c r="K11" s="10">
        <v>76453.55</v>
      </c>
      <c r="L11" s="10"/>
      <c r="M11" s="3">
        <f t="shared" si="3"/>
        <v>47.176106</v>
      </c>
      <c r="N11" s="3">
        <f t="shared" si="4"/>
        <v>77.682185</v>
      </c>
      <c r="O11" s="3">
        <f t="shared" si="5"/>
        <v>7.645355</v>
      </c>
      <c r="Q11" s="5">
        <v>6190860</v>
      </c>
      <c r="R11" s="5">
        <v>5871750</v>
      </c>
      <c r="S11" s="5">
        <v>6282010.5</v>
      </c>
      <c r="U11">
        <f t="shared" si="6"/>
        <v>619.086</v>
      </c>
      <c r="V11">
        <f t="shared" si="7"/>
        <v>587.175</v>
      </c>
      <c r="W11">
        <f t="shared" si="8"/>
        <v>628.20105</v>
      </c>
    </row>
    <row r="12" spans="2:23">
      <c r="B12" s="2">
        <v>18652.04</v>
      </c>
      <c r="C12" s="2">
        <v>105143.16</v>
      </c>
      <c r="E12" s="3">
        <f t="shared" si="0"/>
        <v>0</v>
      </c>
      <c r="F12" s="3">
        <f t="shared" si="1"/>
        <v>1.865204</v>
      </c>
      <c r="G12" s="3">
        <f t="shared" si="2"/>
        <v>10.514316</v>
      </c>
      <c r="I12" s="10"/>
      <c r="J12" s="10">
        <v>-81347.96</v>
      </c>
      <c r="K12" s="10">
        <v>-313508.88</v>
      </c>
      <c r="L12" s="10"/>
      <c r="M12" s="3">
        <f t="shared" si="3"/>
        <v>0</v>
      </c>
      <c r="N12" s="3">
        <f t="shared" si="4"/>
        <v>-8.134796</v>
      </c>
      <c r="O12" s="3">
        <f t="shared" si="5"/>
        <v>-31.350888</v>
      </c>
      <c r="R12" s="5">
        <v>0</v>
      </c>
      <c r="S12" s="5">
        <v>773460.01</v>
      </c>
      <c r="U12">
        <f t="shared" si="6"/>
        <v>0</v>
      </c>
      <c r="V12">
        <f t="shared" si="7"/>
        <v>0</v>
      </c>
      <c r="W12">
        <f t="shared" si="8"/>
        <v>77.346001</v>
      </c>
    </row>
    <row r="13" spans="1:23">
      <c r="A13" s="2">
        <v>19710230.58</v>
      </c>
      <c r="B13" s="2">
        <v>54269755.23</v>
      </c>
      <c r="C13" s="2">
        <v>71800948.99</v>
      </c>
      <c r="E13" s="3">
        <f t="shared" si="0"/>
        <v>1971.023058</v>
      </c>
      <c r="F13" s="3">
        <f t="shared" si="1"/>
        <v>5426.975523</v>
      </c>
      <c r="G13" s="3">
        <f t="shared" si="2"/>
        <v>7180.094899</v>
      </c>
      <c r="I13" s="10">
        <v>-1177592.58</v>
      </c>
      <c r="J13" s="10">
        <v>-440475.35</v>
      </c>
      <c r="K13" s="10">
        <v>-2068806.24</v>
      </c>
      <c r="L13" s="10"/>
      <c r="M13" s="3">
        <f t="shared" si="3"/>
        <v>-117.759258</v>
      </c>
      <c r="N13" s="3">
        <f t="shared" si="4"/>
        <v>-44.047535</v>
      </c>
      <c r="O13" s="3">
        <f t="shared" si="5"/>
        <v>-206.880624</v>
      </c>
      <c r="S13" s="5">
        <v>7496297.74</v>
      </c>
      <c r="U13">
        <f t="shared" si="6"/>
        <v>0</v>
      </c>
      <c r="V13">
        <f t="shared" si="7"/>
        <v>0</v>
      </c>
      <c r="W13">
        <f t="shared" si="8"/>
        <v>749.629774</v>
      </c>
    </row>
    <row r="14" spans="1:23">
      <c r="A14" s="2">
        <v>3234813.92</v>
      </c>
      <c r="B14" s="2">
        <v>833007.67</v>
      </c>
      <c r="C14" s="2">
        <v>-726201.28</v>
      </c>
      <c r="E14" s="3">
        <f t="shared" si="0"/>
        <v>323.481392</v>
      </c>
      <c r="F14" s="3">
        <f t="shared" si="1"/>
        <v>83.300767</v>
      </c>
      <c r="G14" s="3">
        <f t="shared" si="2"/>
        <v>-72.620128</v>
      </c>
      <c r="I14" s="10">
        <v>-769336.97</v>
      </c>
      <c r="J14" s="10">
        <v>-2401806.25</v>
      </c>
      <c r="K14" s="10">
        <v>-1123194.4</v>
      </c>
      <c r="L14" s="10"/>
      <c r="M14" s="3">
        <f t="shared" si="3"/>
        <v>-76.933697</v>
      </c>
      <c r="N14" s="3">
        <f t="shared" si="4"/>
        <v>-240.180625</v>
      </c>
      <c r="O14" s="3">
        <f t="shared" si="5"/>
        <v>-112.31944</v>
      </c>
      <c r="Q14" s="5">
        <v>3976503.95</v>
      </c>
      <c r="R14" s="5">
        <v>7770564.68</v>
      </c>
      <c r="S14" s="5">
        <v>8151088.88</v>
      </c>
      <c r="U14">
        <f t="shared" si="6"/>
        <v>397.650395</v>
      </c>
      <c r="V14">
        <f t="shared" si="7"/>
        <v>777.056468</v>
      </c>
      <c r="W14">
        <f t="shared" si="8"/>
        <v>815.108888</v>
      </c>
    </row>
    <row r="15" spans="1:23">
      <c r="A15" s="2">
        <v>599732.1</v>
      </c>
      <c r="B15" s="2">
        <v>473388.64</v>
      </c>
      <c r="E15" s="3">
        <f t="shared" si="0"/>
        <v>59.97321</v>
      </c>
      <c r="F15" s="3">
        <f t="shared" si="1"/>
        <v>47.338864</v>
      </c>
      <c r="G15" s="3">
        <f t="shared" si="2"/>
        <v>0</v>
      </c>
      <c r="I15" s="10">
        <v>861272.62</v>
      </c>
      <c r="J15" s="10">
        <v>-126343.55</v>
      </c>
      <c r="K15" s="10">
        <v>-40857.42</v>
      </c>
      <c r="L15" s="10"/>
      <c r="M15" s="3">
        <f t="shared" si="3"/>
        <v>86.127262</v>
      </c>
      <c r="N15" s="3">
        <f t="shared" si="4"/>
        <v>-12.634355</v>
      </c>
      <c r="O15" s="3">
        <f t="shared" si="5"/>
        <v>-4.085742</v>
      </c>
      <c r="Q15" s="5">
        <v>3104070.1</v>
      </c>
      <c r="R15" s="5">
        <v>2807767.93</v>
      </c>
      <c r="S15" s="5">
        <v>686560.16</v>
      </c>
      <c r="U15">
        <f t="shared" si="6"/>
        <v>310.40701</v>
      </c>
      <c r="V15">
        <f t="shared" si="7"/>
        <v>280.776793</v>
      </c>
      <c r="W15">
        <f t="shared" si="8"/>
        <v>68.656016</v>
      </c>
    </row>
    <row r="16" spans="1:23">
      <c r="A16" s="2">
        <v>80016.25</v>
      </c>
      <c r="B16" s="2">
        <v>204004.42</v>
      </c>
      <c r="C16" s="2">
        <v>312857.21</v>
      </c>
      <c r="E16" s="3">
        <f t="shared" si="0"/>
        <v>8.001625</v>
      </c>
      <c r="F16" s="3">
        <f t="shared" si="1"/>
        <v>20.400442</v>
      </c>
      <c r="G16" s="3">
        <f t="shared" si="2"/>
        <v>31.285721</v>
      </c>
      <c r="I16" s="10">
        <v>-152644.91</v>
      </c>
      <c r="J16" s="10">
        <v>123988.17</v>
      </c>
      <c r="K16" s="10">
        <v>115388.83</v>
      </c>
      <c r="L16" s="10"/>
      <c r="M16" s="3">
        <f t="shared" si="3"/>
        <v>-15.264491</v>
      </c>
      <c r="N16" s="3">
        <f t="shared" si="4"/>
        <v>12.398817</v>
      </c>
      <c r="O16" s="3">
        <f t="shared" si="5"/>
        <v>11.538883</v>
      </c>
      <c r="Q16" s="5">
        <v>31178.64</v>
      </c>
      <c r="R16" s="5">
        <v>474640.78</v>
      </c>
      <c r="S16" s="5">
        <v>590834.96</v>
      </c>
      <c r="U16">
        <f t="shared" si="6"/>
        <v>3.117864</v>
      </c>
      <c r="V16">
        <f t="shared" si="7"/>
        <v>47.464078</v>
      </c>
      <c r="W16">
        <f t="shared" si="8"/>
        <v>59.083496</v>
      </c>
    </row>
    <row r="17" spans="3:23">
      <c r="C17" s="2">
        <v>-49772.44</v>
      </c>
      <c r="E17" s="3">
        <f t="shared" si="0"/>
        <v>0</v>
      </c>
      <c r="F17" s="3">
        <f t="shared" si="1"/>
        <v>0</v>
      </c>
      <c r="G17" s="3">
        <f t="shared" si="2"/>
        <v>-4.977244</v>
      </c>
      <c r="I17" s="10"/>
      <c r="J17" s="10"/>
      <c r="K17" s="10">
        <v>-48858.27</v>
      </c>
      <c r="L17" s="10"/>
      <c r="M17" s="3">
        <f t="shared" si="3"/>
        <v>0</v>
      </c>
      <c r="N17" s="3">
        <f t="shared" si="4"/>
        <v>0</v>
      </c>
      <c r="O17" s="3">
        <f t="shared" si="5"/>
        <v>-4.885827</v>
      </c>
      <c r="S17" s="5">
        <v>182515.23</v>
      </c>
      <c r="U17">
        <f t="shared" si="6"/>
        <v>0</v>
      </c>
      <c r="V17">
        <f t="shared" si="7"/>
        <v>0</v>
      </c>
      <c r="W17">
        <f t="shared" si="8"/>
        <v>18.251523</v>
      </c>
    </row>
    <row r="18" spans="1:23">
      <c r="A18" s="2">
        <v>18032980.76</v>
      </c>
      <c r="B18" s="2">
        <v>19668707.5</v>
      </c>
      <c r="C18" s="2">
        <v>18201932.41</v>
      </c>
      <c r="E18" s="3">
        <f t="shared" si="0"/>
        <v>1803.298076</v>
      </c>
      <c r="F18" s="3">
        <f t="shared" si="1"/>
        <v>1966.87075</v>
      </c>
      <c r="G18" s="3">
        <f t="shared" si="2"/>
        <v>1820.193241</v>
      </c>
      <c r="I18" s="10">
        <v>736496.88</v>
      </c>
      <c r="J18" s="10">
        <v>286545.56</v>
      </c>
      <c r="K18" s="10">
        <v>30900.4</v>
      </c>
      <c r="L18" s="10"/>
      <c r="M18" s="3">
        <f t="shared" si="3"/>
        <v>73.649688</v>
      </c>
      <c r="N18" s="3">
        <f t="shared" si="4"/>
        <v>28.654556</v>
      </c>
      <c r="O18" s="3">
        <f t="shared" si="5"/>
        <v>3.09004</v>
      </c>
      <c r="U18">
        <f t="shared" si="6"/>
        <v>0</v>
      </c>
      <c r="V18">
        <f t="shared" si="7"/>
        <v>0</v>
      </c>
      <c r="W18">
        <f t="shared" si="8"/>
        <v>0</v>
      </c>
    </row>
    <row r="19" spans="1:23">
      <c r="A19" s="2">
        <v>-179.07</v>
      </c>
      <c r="B19" s="2">
        <v>9426967.27</v>
      </c>
      <c r="C19" s="2">
        <v>6624050.38</v>
      </c>
      <c r="E19" s="3">
        <f t="shared" si="0"/>
        <v>-0.017907</v>
      </c>
      <c r="F19" s="3">
        <f t="shared" si="1"/>
        <v>942.696727</v>
      </c>
      <c r="G19" s="3">
        <f t="shared" si="2"/>
        <v>662.405038</v>
      </c>
      <c r="I19" s="10">
        <v>-179.07</v>
      </c>
      <c r="J19" s="10">
        <v>-572853.66</v>
      </c>
      <c r="K19" s="10">
        <v>-2802886.89</v>
      </c>
      <c r="L19" s="10"/>
      <c r="M19" s="3">
        <f t="shared" si="3"/>
        <v>-0.017907</v>
      </c>
      <c r="N19" s="3">
        <f t="shared" si="4"/>
        <v>-57.285366</v>
      </c>
      <c r="O19" s="3">
        <f t="shared" si="5"/>
        <v>-280.288689</v>
      </c>
      <c r="Q19" s="5">
        <v>0</v>
      </c>
      <c r="R19" s="5">
        <v>115769.22</v>
      </c>
      <c r="S19" s="5">
        <v>3198429.32</v>
      </c>
      <c r="U19">
        <f t="shared" si="6"/>
        <v>0</v>
      </c>
      <c r="V19">
        <f t="shared" si="7"/>
        <v>11.576922</v>
      </c>
      <c r="W19">
        <f t="shared" si="8"/>
        <v>319.842932</v>
      </c>
    </row>
    <row r="20" spans="1:23">
      <c r="A20" s="2">
        <v>19728108.9</v>
      </c>
      <c r="B20" s="2">
        <v>19414840.02</v>
      </c>
      <c r="C20" s="2">
        <v>19502891.77</v>
      </c>
      <c r="E20" s="3">
        <f t="shared" si="0"/>
        <v>1972.81089</v>
      </c>
      <c r="F20" s="3">
        <f t="shared" si="1"/>
        <v>1941.484002</v>
      </c>
      <c r="G20" s="3">
        <f t="shared" si="2"/>
        <v>1950.289177</v>
      </c>
      <c r="I20" s="10">
        <v>-269707.81</v>
      </c>
      <c r="J20" s="10">
        <v>-313268.88</v>
      </c>
      <c r="K20" s="10">
        <v>114931.76</v>
      </c>
      <c r="L20" s="10"/>
      <c r="M20" s="3">
        <f t="shared" si="3"/>
        <v>-26.970781</v>
      </c>
      <c r="N20" s="3">
        <f t="shared" si="4"/>
        <v>-31.326888</v>
      </c>
      <c r="O20" s="3">
        <f t="shared" si="5"/>
        <v>11.493176</v>
      </c>
      <c r="Q20" s="5">
        <v>436657.63</v>
      </c>
      <c r="R20" s="5">
        <v>2492387.44</v>
      </c>
      <c r="S20" s="5">
        <v>1187359.37</v>
      </c>
      <c r="U20">
        <f t="shared" si="6"/>
        <v>43.665763</v>
      </c>
      <c r="V20">
        <f t="shared" si="7"/>
        <v>249.238744</v>
      </c>
      <c r="W20">
        <f t="shared" si="8"/>
        <v>118.735937</v>
      </c>
    </row>
    <row r="21" spans="1:23">
      <c r="A21" s="2">
        <v>15894646.93</v>
      </c>
      <c r="B21" s="2">
        <v>17554578.75</v>
      </c>
      <c r="C21" s="2">
        <v>18357803.01</v>
      </c>
      <c r="E21" s="3">
        <f t="shared" si="0"/>
        <v>1589.464693</v>
      </c>
      <c r="F21" s="3">
        <f t="shared" si="1"/>
        <v>1755.457875</v>
      </c>
      <c r="G21" s="3">
        <f t="shared" si="2"/>
        <v>1835.780301</v>
      </c>
      <c r="I21" s="10">
        <v>-40747.35</v>
      </c>
      <c r="J21" s="10">
        <v>1858900.61</v>
      </c>
      <c r="K21" s="10">
        <v>940626.05</v>
      </c>
      <c r="L21" s="10"/>
      <c r="M21" s="3">
        <f t="shared" si="3"/>
        <v>-4.074735</v>
      </c>
      <c r="N21" s="3">
        <f t="shared" si="4"/>
        <v>185.890061</v>
      </c>
      <c r="O21" s="3">
        <f t="shared" si="5"/>
        <v>94.062605</v>
      </c>
      <c r="Q21" s="5">
        <v>139393172.78</v>
      </c>
      <c r="R21" s="5">
        <v>172405452.91</v>
      </c>
      <c r="S21" s="5">
        <v>192273848.27</v>
      </c>
      <c r="U21">
        <f t="shared" si="6"/>
        <v>13939.317278</v>
      </c>
      <c r="V21">
        <f t="shared" si="7"/>
        <v>17240.545291</v>
      </c>
      <c r="W21">
        <f t="shared" si="8"/>
        <v>19227.384827</v>
      </c>
    </row>
    <row r="22" spans="2:23">
      <c r="B22" s="2">
        <v>2234146.53</v>
      </c>
      <c r="C22" s="2">
        <v>24793888.67</v>
      </c>
      <c r="E22" s="3">
        <f t="shared" ref="E22:E33" si="9">A22/$D$3</f>
        <v>0</v>
      </c>
      <c r="F22" s="3">
        <f t="shared" ref="F22:F33" si="10">B22/$D$3</f>
        <v>223.414653</v>
      </c>
      <c r="G22" s="3">
        <f t="shared" ref="G22:G33" si="11">C22/$D$3</f>
        <v>2479.388867</v>
      </c>
      <c r="I22" s="10"/>
      <c r="J22" s="10">
        <v>234146.53</v>
      </c>
      <c r="K22" s="10">
        <v>3510398.58</v>
      </c>
      <c r="L22" s="10"/>
      <c r="M22" s="3">
        <f t="shared" ref="M22:M33" si="12">I22/$L$3</f>
        <v>0</v>
      </c>
      <c r="N22" s="3">
        <f t="shared" si="4"/>
        <v>23.414653</v>
      </c>
      <c r="O22" s="3">
        <f t="shared" ref="O22:O33" si="13">K22/$L$3</f>
        <v>351.039858</v>
      </c>
      <c r="R22" s="5">
        <v>238471.69</v>
      </c>
      <c r="S22" s="5">
        <v>17492765.65</v>
      </c>
      <c r="U22">
        <f t="shared" ref="U22:U33" si="14">Q22/$T$3</f>
        <v>0</v>
      </c>
      <c r="V22">
        <f t="shared" si="7"/>
        <v>23.847169</v>
      </c>
      <c r="W22">
        <f t="shared" si="8"/>
        <v>1749.276565</v>
      </c>
    </row>
    <row r="23" spans="1:23">
      <c r="A23" s="2">
        <v>15049491.84</v>
      </c>
      <c r="B23" s="2">
        <v>10009234.55</v>
      </c>
      <c r="C23" s="2">
        <v>338049.56</v>
      </c>
      <c r="E23" s="3">
        <f t="shared" si="9"/>
        <v>1504.949184</v>
      </c>
      <c r="F23" s="3">
        <f t="shared" si="10"/>
        <v>1000.923455</v>
      </c>
      <c r="G23" s="3">
        <f t="shared" si="11"/>
        <v>33.804956</v>
      </c>
      <c r="I23" s="10">
        <v>-3765976.49</v>
      </c>
      <c r="J23" s="10">
        <v>-5029951.99</v>
      </c>
      <c r="K23" s="10">
        <v>-9671184.99</v>
      </c>
      <c r="L23" s="10"/>
      <c r="M23" s="3">
        <f t="shared" si="12"/>
        <v>-376.597649</v>
      </c>
      <c r="N23" s="3">
        <f t="shared" ref="N23:N33" si="15">J23/$L$3</f>
        <v>-502.995199</v>
      </c>
      <c r="O23" s="3">
        <f t="shared" si="13"/>
        <v>-967.118499</v>
      </c>
      <c r="Q23" s="5">
        <v>1372571.8</v>
      </c>
      <c r="R23" s="5">
        <v>1114417.82</v>
      </c>
      <c r="S23" s="5">
        <v>4264692.95</v>
      </c>
      <c r="U23">
        <f t="shared" si="14"/>
        <v>137.25718</v>
      </c>
      <c r="V23">
        <f t="shared" ref="V23:V33" si="16">R23/$T$3</f>
        <v>111.441782</v>
      </c>
      <c r="W23">
        <f t="shared" ref="W23:W33" si="17">S23/$T$3</f>
        <v>426.469295</v>
      </c>
    </row>
    <row r="24" spans="1:23">
      <c r="A24" s="2">
        <v>40521155.51</v>
      </c>
      <c r="B24" s="2">
        <v>43771925.71</v>
      </c>
      <c r="C24" s="2">
        <v>20789374.77</v>
      </c>
      <c r="E24" s="3">
        <f t="shared" si="9"/>
        <v>4052.115551</v>
      </c>
      <c r="F24" s="3">
        <f t="shared" si="10"/>
        <v>4377.192571</v>
      </c>
      <c r="G24" s="3">
        <f t="shared" si="11"/>
        <v>2078.937477</v>
      </c>
      <c r="I24" s="10">
        <v>-2796768.31</v>
      </c>
      <c r="J24" s="10">
        <v>-3468116.32</v>
      </c>
      <c r="K24" s="10">
        <v>-2645969.22</v>
      </c>
      <c r="L24" s="10"/>
      <c r="M24" s="3">
        <f t="shared" si="12"/>
        <v>-279.676831</v>
      </c>
      <c r="N24" s="3">
        <f t="shared" si="15"/>
        <v>-346.811632</v>
      </c>
      <c r="O24" s="3">
        <f t="shared" si="13"/>
        <v>-264.596922</v>
      </c>
      <c r="Q24" s="5">
        <v>9542280.5</v>
      </c>
      <c r="R24" s="5">
        <v>6970518.1</v>
      </c>
      <c r="S24" s="5">
        <v>11313920.18</v>
      </c>
      <c r="U24">
        <f t="shared" si="14"/>
        <v>954.22805</v>
      </c>
      <c r="V24">
        <f t="shared" si="16"/>
        <v>697.05181</v>
      </c>
      <c r="W24">
        <f t="shared" si="17"/>
        <v>1131.392018</v>
      </c>
    </row>
    <row r="25" spans="1:23">
      <c r="A25" s="2">
        <v>3384079414.75</v>
      </c>
      <c r="B25" s="2">
        <v>349258091.58</v>
      </c>
      <c r="C25" s="2">
        <v>4134023807.99</v>
      </c>
      <c r="E25" s="3">
        <f t="shared" si="9"/>
        <v>338407.941475</v>
      </c>
      <c r="F25" s="3">
        <f t="shared" si="10"/>
        <v>34925.809158</v>
      </c>
      <c r="G25" s="3">
        <f t="shared" si="11"/>
        <v>413402.380799</v>
      </c>
      <c r="I25" s="10">
        <v>-476417226.23</v>
      </c>
      <c r="J25" s="10">
        <v>108178676.83</v>
      </c>
      <c r="K25" s="10">
        <v>660092137.92</v>
      </c>
      <c r="L25" s="10"/>
      <c r="M25" s="3">
        <f t="shared" si="12"/>
        <v>-47641.722623</v>
      </c>
      <c r="N25" s="3">
        <f t="shared" si="15"/>
        <v>10817.867683</v>
      </c>
      <c r="O25" s="3">
        <f t="shared" si="13"/>
        <v>66009.213792</v>
      </c>
      <c r="Q25" s="5">
        <v>2566743919.86</v>
      </c>
      <c r="R25" s="5">
        <v>3956891215.46</v>
      </c>
      <c r="S25" s="5">
        <v>5360201373.3</v>
      </c>
      <c r="U25">
        <f t="shared" si="14"/>
        <v>256674.391986</v>
      </c>
      <c r="V25">
        <f t="shared" si="16"/>
        <v>395689.121546</v>
      </c>
      <c r="W25">
        <f t="shared" si="17"/>
        <v>536020.13733</v>
      </c>
    </row>
    <row r="26" spans="1:23">
      <c r="A26" s="2">
        <v>237948017.82</v>
      </c>
      <c r="B26" s="2">
        <v>267435544.8</v>
      </c>
      <c r="C26" s="2">
        <v>271593249.21</v>
      </c>
      <c r="E26" s="3">
        <f t="shared" si="9"/>
        <v>23794.801782</v>
      </c>
      <c r="F26" s="3">
        <f t="shared" si="10"/>
        <v>26743.55448</v>
      </c>
      <c r="G26" s="3">
        <f t="shared" si="11"/>
        <v>27159.324921</v>
      </c>
      <c r="I26" s="10">
        <v>8228154.08</v>
      </c>
      <c r="J26" s="10">
        <v>10385768.13</v>
      </c>
      <c r="K26" s="10">
        <v>14566615.89</v>
      </c>
      <c r="L26" s="10"/>
      <c r="M26" s="3">
        <f t="shared" si="12"/>
        <v>822.815408</v>
      </c>
      <c r="N26" s="3">
        <f t="shared" si="15"/>
        <v>1038.576813</v>
      </c>
      <c r="O26" s="3">
        <f t="shared" si="13"/>
        <v>1456.661589</v>
      </c>
      <c r="Q26" s="5">
        <v>241451010.09</v>
      </c>
      <c r="R26" s="5">
        <v>207529869.62</v>
      </c>
      <c r="S26" s="5">
        <v>217650507.8</v>
      </c>
      <c r="U26">
        <f t="shared" si="14"/>
        <v>24145.101009</v>
      </c>
      <c r="V26">
        <f t="shared" si="16"/>
        <v>20752.986962</v>
      </c>
      <c r="W26">
        <f t="shared" si="17"/>
        <v>21765.05078</v>
      </c>
    </row>
    <row r="27" spans="1:23">
      <c r="A27" s="2">
        <v>-10157581.72</v>
      </c>
      <c r="B27" s="2">
        <v>-12126501.18</v>
      </c>
      <c r="C27" s="2">
        <v>-10261937.71</v>
      </c>
      <c r="E27" s="3">
        <f t="shared" si="9"/>
        <v>-1015.758172</v>
      </c>
      <c r="F27" s="3">
        <f t="shared" si="10"/>
        <v>-1212.650118</v>
      </c>
      <c r="G27" s="3">
        <f t="shared" si="11"/>
        <v>-1026.193771</v>
      </c>
      <c r="I27" s="10">
        <v>472790.62</v>
      </c>
      <c r="J27" s="10">
        <v>-371332.36</v>
      </c>
      <c r="K27" s="10">
        <v>1864563.47</v>
      </c>
      <c r="L27" s="10"/>
      <c r="M27" s="3">
        <f t="shared" si="12"/>
        <v>47.279062</v>
      </c>
      <c r="N27" s="3">
        <f t="shared" si="15"/>
        <v>-37.133236</v>
      </c>
      <c r="O27" s="3">
        <f t="shared" si="13"/>
        <v>186.456347</v>
      </c>
      <c r="Q27" s="5">
        <v>9365623.48</v>
      </c>
      <c r="R27" s="5">
        <v>16025525.03</v>
      </c>
      <c r="S27" s="5">
        <v>14760999.52</v>
      </c>
      <c r="U27">
        <f t="shared" si="14"/>
        <v>936.562348</v>
      </c>
      <c r="V27">
        <f t="shared" si="16"/>
        <v>1602.552503</v>
      </c>
      <c r="W27">
        <f t="shared" si="17"/>
        <v>1476.099952</v>
      </c>
    </row>
    <row r="28" spans="1:23">
      <c r="A28" s="2">
        <v>359709.8</v>
      </c>
      <c r="B28" s="2">
        <v>323659.59</v>
      </c>
      <c r="C28" s="2">
        <v>572652.37</v>
      </c>
      <c r="E28" s="3">
        <f t="shared" si="9"/>
        <v>35.97098</v>
      </c>
      <c r="F28" s="3">
        <f t="shared" si="10"/>
        <v>32.365959</v>
      </c>
      <c r="G28" s="3">
        <f t="shared" si="11"/>
        <v>57.265237</v>
      </c>
      <c r="I28" s="10">
        <v>-29050.19</v>
      </c>
      <c r="J28" s="10">
        <v>-36050.21</v>
      </c>
      <c r="K28" s="10">
        <v>254500.79</v>
      </c>
      <c r="L28" s="10"/>
      <c r="M28" s="3">
        <f t="shared" si="12"/>
        <v>-2.905019</v>
      </c>
      <c r="N28" s="3">
        <f t="shared" si="15"/>
        <v>-3.605021</v>
      </c>
      <c r="O28" s="3">
        <f t="shared" si="13"/>
        <v>25.450079</v>
      </c>
      <c r="Q28" s="5">
        <v>268385.09</v>
      </c>
      <c r="R28" s="5">
        <v>1057130.92</v>
      </c>
      <c r="S28" s="5">
        <v>4721592.86</v>
      </c>
      <c r="U28">
        <f t="shared" si="14"/>
        <v>26.838509</v>
      </c>
      <c r="V28">
        <f t="shared" si="16"/>
        <v>105.713092</v>
      </c>
      <c r="W28">
        <f t="shared" si="17"/>
        <v>472.159286</v>
      </c>
    </row>
    <row r="29" spans="5:23">
      <c r="E29" s="3">
        <f t="shared" si="9"/>
        <v>0</v>
      </c>
      <c r="F29" s="3">
        <f t="shared" si="10"/>
        <v>0</v>
      </c>
      <c r="G29" s="3">
        <f t="shared" si="11"/>
        <v>0</v>
      </c>
      <c r="I29" s="10"/>
      <c r="J29" s="10"/>
      <c r="K29" s="10"/>
      <c r="L29" s="10"/>
      <c r="M29" s="3">
        <f t="shared" si="12"/>
        <v>0</v>
      </c>
      <c r="N29" s="3">
        <f t="shared" si="15"/>
        <v>0</v>
      </c>
      <c r="O29" s="3">
        <f t="shared" si="13"/>
        <v>0</v>
      </c>
      <c r="U29">
        <f t="shared" si="14"/>
        <v>0</v>
      </c>
      <c r="V29">
        <f t="shared" si="16"/>
        <v>0</v>
      </c>
      <c r="W29">
        <f t="shared" si="17"/>
        <v>0</v>
      </c>
    </row>
    <row r="30" spans="5:23">
      <c r="E30" s="3">
        <f t="shared" si="9"/>
        <v>0</v>
      </c>
      <c r="F30" s="3">
        <f t="shared" si="10"/>
        <v>0</v>
      </c>
      <c r="G30" s="3">
        <f t="shared" si="11"/>
        <v>0</v>
      </c>
      <c r="M30" s="3">
        <f t="shared" si="12"/>
        <v>0</v>
      </c>
      <c r="N30" s="3">
        <f t="shared" si="15"/>
        <v>0</v>
      </c>
      <c r="O30" s="3">
        <f t="shared" si="13"/>
        <v>0</v>
      </c>
      <c r="U30">
        <f t="shared" si="14"/>
        <v>0</v>
      </c>
      <c r="V30">
        <f t="shared" si="16"/>
        <v>0</v>
      </c>
      <c r="W30">
        <f t="shared" si="17"/>
        <v>0</v>
      </c>
    </row>
    <row r="31" spans="5:23">
      <c r="E31" s="3">
        <f t="shared" si="9"/>
        <v>0</v>
      </c>
      <c r="F31" s="3">
        <f t="shared" si="10"/>
        <v>0</v>
      </c>
      <c r="G31" s="3">
        <f t="shared" si="11"/>
        <v>0</v>
      </c>
      <c r="M31" s="3">
        <f t="shared" si="12"/>
        <v>0</v>
      </c>
      <c r="N31" s="3">
        <f t="shared" si="15"/>
        <v>0</v>
      </c>
      <c r="O31" s="3">
        <f t="shared" si="13"/>
        <v>0</v>
      </c>
      <c r="U31">
        <f t="shared" si="14"/>
        <v>0</v>
      </c>
      <c r="V31">
        <f t="shared" si="16"/>
        <v>0</v>
      </c>
      <c r="W31">
        <f t="shared" si="17"/>
        <v>0</v>
      </c>
    </row>
    <row r="32" spans="5:23">
      <c r="E32" s="3">
        <f t="shared" si="9"/>
        <v>0</v>
      </c>
      <c r="F32" s="3">
        <f t="shared" si="10"/>
        <v>0</v>
      </c>
      <c r="G32" s="3">
        <f t="shared" si="11"/>
        <v>0</v>
      </c>
      <c r="M32" s="3">
        <f t="shared" si="12"/>
        <v>0</v>
      </c>
      <c r="N32" s="3">
        <f t="shared" si="15"/>
        <v>0</v>
      </c>
      <c r="O32" s="3">
        <f t="shared" si="13"/>
        <v>0</v>
      </c>
      <c r="U32">
        <f t="shared" si="14"/>
        <v>0</v>
      </c>
      <c r="V32">
        <f t="shared" si="16"/>
        <v>0</v>
      </c>
      <c r="W32">
        <f t="shared" si="17"/>
        <v>0</v>
      </c>
    </row>
    <row r="33" spans="5:23">
      <c r="E33" s="3">
        <f t="shared" si="9"/>
        <v>0</v>
      </c>
      <c r="F33" s="3">
        <f t="shared" si="10"/>
        <v>0</v>
      </c>
      <c r="G33" s="3">
        <f t="shared" si="11"/>
        <v>0</v>
      </c>
      <c r="M33" s="3">
        <f t="shared" si="12"/>
        <v>0</v>
      </c>
      <c r="N33" s="3">
        <f t="shared" si="15"/>
        <v>0</v>
      </c>
      <c r="O33" s="3">
        <f t="shared" si="13"/>
        <v>0</v>
      </c>
      <c r="U33">
        <f t="shared" si="14"/>
        <v>0</v>
      </c>
      <c r="V33">
        <f t="shared" si="16"/>
        <v>0</v>
      </c>
      <c r="W33">
        <f t="shared" si="17"/>
        <v>0</v>
      </c>
    </row>
  </sheetData>
  <mergeCells count="3">
    <mergeCell ref="A1:G1"/>
    <mergeCell ref="I1:O1"/>
    <mergeCell ref="Q1:W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1996-12-17T09:32:00Z</dcterms:created>
  <cp:lastPrinted>2016-10-13T09:44:00Z</cp:lastPrinted>
  <dcterms:modified xsi:type="dcterms:W3CDTF">2021-01-07T10:47:26Z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KSORubyTemplateID" linkTarget="0">
    <vt:lpwstr>11</vt:lpwstr>
  </property>
</Properties>
</file>