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最终" sheetId="1" r:id="rId1"/>
  </sheets>
  <definedNames>
    <definedName name="_xlnm.Print_Titles" localSheetId="0">'最终'!$1:$4</definedName>
  </definedNames>
  <calcPr fullCalcOnLoad="1"/>
</workbook>
</file>

<file path=xl/sharedStrings.xml><?xml version="1.0" encoding="utf-8"?>
<sst xmlns="http://schemas.openxmlformats.org/spreadsheetml/2006/main" count="164" uniqueCount="164">
  <si>
    <t>2020年度云南省会计师事务所业务收入信息</t>
  </si>
  <si>
    <t>序号</t>
  </si>
  <si>
    <t>事务所名称</t>
  </si>
  <si>
    <t>2020年度业务收入</t>
  </si>
  <si>
    <t>与事务所统一经营的其他专业机构业务收入
（万元）</t>
  </si>
  <si>
    <t>注册
会计师
数量
（人）</t>
  </si>
  <si>
    <t>从业
人员
数量
（人）</t>
  </si>
  <si>
    <t>分所
数量（家）</t>
  </si>
  <si>
    <t>事务所及注册会计师最近3年内受到的处罚和惩戒情况</t>
  </si>
  <si>
    <t>总额
（万元）</t>
  </si>
  <si>
    <t>其中：</t>
  </si>
  <si>
    <t>鉴证
业务收入
（万元）</t>
  </si>
  <si>
    <t>非鉴证
业务收入
（万元）</t>
  </si>
  <si>
    <t>合计</t>
  </si>
  <si>
    <t>中审众环会计师事务所（特殊普通合伙）云南亚太分所</t>
  </si>
  <si>
    <t>信永中和会计师事务所（特殊普通合伙）昆明分所</t>
  </si>
  <si>
    <t>天健会计师事务所（特殊普通合伙）云南分所</t>
  </si>
  <si>
    <t>天职国际会计师事务所（特殊普通合伙）云南分所</t>
  </si>
  <si>
    <t>云南中天正和会计师事务所有限公司</t>
  </si>
  <si>
    <t>致同会计师事务所（特殊普通合伙）云南分所</t>
  </si>
  <si>
    <t>云南华业会计师事务所（普通合伙）</t>
  </si>
  <si>
    <r>
      <t>段华，证书号</t>
    </r>
    <r>
      <rPr>
        <sz val="8"/>
        <rFont val="Arial"/>
        <family val="2"/>
      </rPr>
      <t>530101150004</t>
    </r>
    <r>
      <rPr>
        <sz val="8"/>
        <rFont val="宋体"/>
        <family val="0"/>
      </rPr>
      <t>，</t>
    </r>
    <r>
      <rPr>
        <sz val="8"/>
        <rFont val="Arial"/>
        <family val="2"/>
      </rPr>
      <t>2018</t>
    </r>
    <r>
      <rPr>
        <sz val="8"/>
        <rFont val="宋体"/>
        <family val="0"/>
      </rPr>
      <t>年在北京华审会计师事务所有限公司昆明分所受到云南省注册会计师协会公开谴责的惩戒。</t>
    </r>
  </si>
  <si>
    <t>安永华明会计师事务所（特殊普通合伙）云南分所</t>
  </si>
  <si>
    <t>立信会计师事务所（特殊普通合伙）云南分所</t>
  </si>
  <si>
    <t>昆明博扬会计师事务所有限公司</t>
  </si>
  <si>
    <t>上会会计师事务所（特殊普通合伙）云南分所</t>
  </si>
  <si>
    <t>昆明亚太会计师事务所有限责任公司</t>
  </si>
  <si>
    <t>云南永盛会计师事务所</t>
  </si>
  <si>
    <t>昆明旭坤会计师事务所有限责任公司</t>
  </si>
  <si>
    <t>大华会计师事务所（特殊普通合伙）云南分所</t>
  </si>
  <si>
    <t>云南云岭天成会计师事务所有限公司</t>
  </si>
  <si>
    <t>众华会计师事务所（特殊普通合伙）云南分所</t>
  </si>
  <si>
    <t>中证天通会计师事务所（特殊普通合伙）云南分所</t>
  </si>
  <si>
    <t>云南卓尔会计师事务所有限公司</t>
  </si>
  <si>
    <t>云南华创会计师事务所合伙企业（普通合伙）</t>
  </si>
  <si>
    <t>云南天瑞会计师事务所有限公司</t>
  </si>
  <si>
    <t>昆明精诚会计师事务所有限责任公司</t>
  </si>
  <si>
    <t>云南谛祥会计师事务所（普通合伙）</t>
  </si>
  <si>
    <t>云南安信通力会计师事务所有限公司</t>
  </si>
  <si>
    <t>昆明勤天会计师事务所</t>
  </si>
  <si>
    <t>云南恒信会计师事务所有限公司</t>
  </si>
  <si>
    <t>中审亚太会计师事务所（特殊普通合伙）云南分所</t>
  </si>
  <si>
    <t>云南帮克会计师事务所</t>
  </si>
  <si>
    <t>中兴财光华会计师事务所（特殊普通合伙）云南分所</t>
  </si>
  <si>
    <t>楚雄中大会计师事务所有限公司</t>
  </si>
  <si>
    <t>云南信立会计师事务所有限公司</t>
  </si>
  <si>
    <t>云南华瑞信会计师事务所有限公司</t>
  </si>
  <si>
    <t>昆明群兴会计师事务所有限公司</t>
  </si>
  <si>
    <t>云南中立会计师事务所有限公司</t>
  </si>
  <si>
    <t>云南银信鼎立会计师事务所有限公司</t>
  </si>
  <si>
    <t>昆明鸿润会计师事务所有限公司</t>
  </si>
  <si>
    <t>中喜会计师事务所（特殊普通合伙）云南分所</t>
  </si>
  <si>
    <t>云南泰庆会计师事务所</t>
  </si>
  <si>
    <t>云南公信会计师事务所有限公司</t>
  </si>
  <si>
    <t>云南天宥会计师事务所有限公司</t>
  </si>
  <si>
    <t>云南禹川会计师事务所</t>
  </si>
  <si>
    <t>云南致顺会计师事务所有限公司</t>
  </si>
  <si>
    <t>云南融欣会计师事务所有限公司</t>
  </si>
  <si>
    <t>中天运会计师事务所（特殊普通合伙）昆明分所</t>
  </si>
  <si>
    <t>昆明景天会计师事务所有限公司</t>
  </si>
  <si>
    <t>云南昭通永信会计师事务所有限公司</t>
  </si>
  <si>
    <t>云南汇通会计师事务所有限公司</t>
  </si>
  <si>
    <t>蒙自瀛洲会计师事务所（普通合伙）</t>
  </si>
  <si>
    <t>云南财玺会计师事务所有限公司</t>
  </si>
  <si>
    <t>云南财玺会计师事务所有限公司2018年受到云南省注册会计师协会训诫的惩戒。
1.杨红军，证书号530100300068，2018年在云南财玺会计师事务所有限公司受到云南省注册会计师协会训诫的惩戒。
2.杨光忠，证书号530100300030，2018年在云南财玺会计师事务所有限公司受到云南省注册会计师协会训诫的惩戒。
3.舒毅，证书号 530100040024，2018年在云南财玺会计师事务所有限公司受到云南省注册会计师协会训诫的惩戒。</t>
  </si>
  <si>
    <t>云南光大会计师事务所有限公司大理分所</t>
  </si>
  <si>
    <t>云南泛正会计师事务所（普通合伙）</t>
  </si>
  <si>
    <t>永拓会计师事务所（特殊普通合伙）云南分所</t>
  </si>
  <si>
    <t>云南丰和会计师事务所有限公司</t>
  </si>
  <si>
    <t>昆明正宇会计师事务所有限公司</t>
  </si>
  <si>
    <t>昆明高新正信会计师事务所有限公司</t>
  </si>
  <si>
    <t>云南华岭会计师事务所有限公司</t>
  </si>
  <si>
    <t>昆明云木会计师事务所有限公司</t>
  </si>
  <si>
    <t>西双版纳中静会计师事务所（普通合伙）</t>
  </si>
  <si>
    <t>红河大成会计师事务所有限公司</t>
  </si>
  <si>
    <t>大理勤瑞会计师事务所有限公司</t>
  </si>
  <si>
    <t>云南杰森会计师事务所</t>
  </si>
  <si>
    <t>云南宇衡会计师事务所（普通合伙）</t>
  </si>
  <si>
    <t>云南沃莱会计师事务所（普通合伙）</t>
  </si>
  <si>
    <t>昆明路达会计师事务所有限公司</t>
  </si>
  <si>
    <t>昆明海元会计师事务所（普通合伙）</t>
  </si>
  <si>
    <t>云南耕耘会计师事务所有限公司</t>
  </si>
  <si>
    <t>丽江高原会计师事务所有限公司</t>
  </si>
  <si>
    <t>中一会计师事务所有限责任公司云南分所</t>
  </si>
  <si>
    <t>云南中玺会计师事务所（普通合伙）</t>
  </si>
  <si>
    <t>玉溪汇励会计师事务所有限公司</t>
  </si>
  <si>
    <t>云南杻之阳会计师事务所（普通合伙）</t>
  </si>
  <si>
    <t>云南熙信会计师事务所有限公司</t>
  </si>
  <si>
    <t>昆明励德致信会计师事务所</t>
  </si>
  <si>
    <t>云南赢正会计师事务所有限公司</t>
  </si>
  <si>
    <t>云南云上会计师事务所（普通合伙）</t>
  </si>
  <si>
    <t>云南鼎略会计师事务所（普通合伙）</t>
  </si>
  <si>
    <t>楚雄大地会计师事务所（普通合伙）</t>
  </si>
  <si>
    <t>云南玺正会计师事务所有限公司</t>
  </si>
  <si>
    <t>云南天定会计师事务所（普通合伙）</t>
  </si>
  <si>
    <t>云南诺普会计师事务所（普通合伙）</t>
  </si>
  <si>
    <t>昆明中天诚会计师事务所有限公司</t>
  </si>
  <si>
    <t>广东诚安信会计师事务所（特殊普通合伙）云南分所</t>
  </si>
  <si>
    <t>德宏中元会计师事务所（普通合伙）</t>
  </si>
  <si>
    <t>保山中信会计师事务所有限责任公司</t>
  </si>
  <si>
    <t>丽江方中会计师事务所</t>
  </si>
  <si>
    <t>云南睿正会计师事务所（普通合伙）</t>
  </si>
  <si>
    <t>玉溪中正会计师事务所</t>
  </si>
  <si>
    <t>玉溪永信会计师事务所</t>
  </si>
  <si>
    <t>保山明大联合会计师事务所</t>
  </si>
  <si>
    <t>昆明中意银会计师事务所有限公司</t>
  </si>
  <si>
    <t>罗平九龙会计师事务所</t>
  </si>
  <si>
    <t>云南佳达信瑞诚会计师事务所（普通合伙）</t>
  </si>
  <si>
    <t>曲靖知合会计师事务所（普通合伙）</t>
  </si>
  <si>
    <t>云南溪达会计师事务所（普通合伙）</t>
  </si>
  <si>
    <t>德宏骏升会计师事务所（普通合伙）</t>
  </si>
  <si>
    <t>云南睿诚会计师事务所</t>
  </si>
  <si>
    <t>普洱诚壹会计师事务所（普通合伙）</t>
  </si>
  <si>
    <t>凤庆时代会计师事务所</t>
  </si>
  <si>
    <t xml:space="preserve">凤庆时代会计师事务所2020年受到云南省财政厅警告的行政处罚。
胡宏宇，证书号533501130008，2020年在凤庆时代会计师事务所受到云南省财政厅警告的行政处罚。
</t>
  </si>
  <si>
    <t>玉溪三和会计师事务所（普通合伙）</t>
  </si>
  <si>
    <t>云南言行会计师事务所（普通合伙）</t>
  </si>
  <si>
    <t>昆明中德高路会计师事务所（普通合伙）</t>
  </si>
  <si>
    <t>云南正康会计师事务所（普通合伙）</t>
  </si>
  <si>
    <t>云南弘远会计师事务所（普通合伙）</t>
  </si>
  <si>
    <t>北京中路华会计师事务所有限责任公司昆明分所</t>
  </si>
  <si>
    <t>昭通宽广会计师事务所</t>
  </si>
  <si>
    <t>云南知行宜宸会计师事务所（普通合伙）</t>
  </si>
  <si>
    <t>云南新视野会计师事务所（普通合伙）</t>
  </si>
  <si>
    <t>丽江中瑞诚会计师事务所（普通合伙）</t>
  </si>
  <si>
    <t>北京华通鉴会计师事务所有限责任公司云南分所</t>
  </si>
  <si>
    <t xml:space="preserve">北京华通鉴会计师事务所有限责任公司云南分所2020年受到云南省财政厅警告的行政处罚。
1.孙成瑞，证书号110000590877，2020年在北京华通鉴会计师事务所有限责任公司云南分所受到云南省财政厅警告的行政处罚。                           2.陈巧玲，证书号530101210008，2020年在北京华通鉴会计师事务所有限责任公司云南分所受到云南省财政厅警告的行政处罚。                           </t>
  </si>
  <si>
    <t>云南嘉腾会计师事务所（普通合伙）</t>
  </si>
  <si>
    <t>云南勤云会计师事务所（普通合伙）</t>
  </si>
  <si>
    <t>昆明合勤会计师事务所</t>
  </si>
  <si>
    <t>云南正沅会计师事务所（普通合伙）</t>
  </si>
  <si>
    <t>曲靖同乐会计师事务所</t>
  </si>
  <si>
    <t>云南云新会计师事务所有限公司</t>
  </si>
  <si>
    <t>云南昆审会计师事务所（普通合伙）</t>
  </si>
  <si>
    <t>北京兴华会计师事务所（特殊普通合伙）云南分所</t>
  </si>
  <si>
    <t>德宏坤盛会计师事务所（普通合伙）</t>
  </si>
  <si>
    <t>云南震升会计师事务所（普通合伙）</t>
  </si>
  <si>
    <t>昆明广源会计师事务所</t>
  </si>
  <si>
    <t>云南能化会计师事务所（普通合伙）</t>
  </si>
  <si>
    <t>云南泊江会计师事务所（普通合伙）</t>
  </si>
  <si>
    <t>云南中信会计师事务所（普通合伙）</t>
  </si>
  <si>
    <t>曲靖云东会计师事务所（普通合伙）</t>
  </si>
  <si>
    <t>湘能卓信会计师事务所有限公司云南分所</t>
  </si>
  <si>
    <t>云南衡坤会计师事务所（普通合伙）</t>
  </si>
  <si>
    <t>云南中庆会计师事务所有限公司</t>
  </si>
  <si>
    <t>玉溪民瑞联合会计师事务所</t>
  </si>
  <si>
    <t>云南誉方会计师事务所（普通合伙）</t>
  </si>
  <si>
    <r>
      <t>云南誉方会计师事务所（普通合伙）</t>
    </r>
    <r>
      <rPr>
        <sz val="8"/>
        <rFont val="Arial"/>
        <family val="2"/>
      </rPr>
      <t>2018</t>
    </r>
    <r>
      <rPr>
        <sz val="8"/>
        <rFont val="宋体"/>
        <family val="0"/>
      </rPr>
      <t>年受到云南省注册会计师协会通报批评的惩戒。</t>
    </r>
    <r>
      <rPr>
        <sz val="8"/>
        <rFont val="Arial"/>
        <family val="2"/>
      </rPr>
      <t xml:space="preserve">
1.</t>
    </r>
    <r>
      <rPr>
        <sz val="8"/>
        <rFont val="宋体"/>
        <family val="0"/>
      </rPr>
      <t>于丽冬，证书号</t>
    </r>
    <r>
      <rPr>
        <sz val="8"/>
        <rFont val="Arial"/>
        <family val="2"/>
      </rPr>
      <t>230800060008</t>
    </r>
    <r>
      <rPr>
        <sz val="8"/>
        <rFont val="宋体"/>
        <family val="0"/>
      </rPr>
      <t>，</t>
    </r>
    <r>
      <rPr>
        <sz val="8"/>
        <rFont val="Arial"/>
        <family val="2"/>
      </rPr>
      <t>2018</t>
    </r>
    <r>
      <rPr>
        <sz val="8"/>
        <rFont val="宋体"/>
        <family val="0"/>
      </rPr>
      <t>年在云南誉方会计师事务所（普通合伙）受到云南省注册会计师协会通报批评的惩戒。</t>
    </r>
    <r>
      <rPr>
        <sz val="8"/>
        <rFont val="Arial"/>
        <family val="2"/>
      </rPr>
      <t xml:space="preserve">
2.</t>
    </r>
    <r>
      <rPr>
        <sz val="8"/>
        <rFont val="宋体"/>
        <family val="0"/>
      </rPr>
      <t>黄国胜，证书号</t>
    </r>
    <r>
      <rPr>
        <sz val="8"/>
        <rFont val="Arial"/>
        <family val="2"/>
      </rPr>
      <t>230800080002</t>
    </r>
    <r>
      <rPr>
        <sz val="8"/>
        <rFont val="宋体"/>
        <family val="0"/>
      </rPr>
      <t>，</t>
    </r>
    <r>
      <rPr>
        <sz val="8"/>
        <rFont val="Arial"/>
        <family val="2"/>
      </rPr>
      <t>2018</t>
    </r>
    <r>
      <rPr>
        <sz val="8"/>
        <rFont val="宋体"/>
        <family val="0"/>
      </rPr>
      <t>年在云南誉方会计师事务所（普通合伙）受到云南省注册会计师协会通报批评的惩戒。</t>
    </r>
  </si>
  <si>
    <t>云南财致会计师事务所（普通合伙）</t>
  </si>
  <si>
    <t>曲靖卓信会计师事务所</t>
  </si>
  <si>
    <t>云南秉信会计师事务所（普通合伙）</t>
  </si>
  <si>
    <t>昆明永章会计师事务所（普通合伙）</t>
  </si>
  <si>
    <t>云南爱尔信时代会计师事务所（普通合伙）</t>
  </si>
  <si>
    <t>云南正昊会计师事务所（普通合伙）</t>
  </si>
  <si>
    <t>云南道诚会计师事务所（普通合伙）</t>
  </si>
  <si>
    <t>怒江江峡（联合）会计师事务所</t>
  </si>
  <si>
    <t>云南瑞文会计师事务所（普通合伙）</t>
  </si>
  <si>
    <t>云南春城会计师事务所（普通合伙）</t>
  </si>
  <si>
    <t>云南致铭会计师事务所（普通合伙）</t>
  </si>
  <si>
    <t>曲靖新光联合会计师事务所（普通合伙）</t>
  </si>
  <si>
    <t>云南济海会计师事务所（普通合伙）</t>
  </si>
  <si>
    <t>云南云审会计师事务所（普通合伙）</t>
  </si>
  <si>
    <t>备注：</t>
  </si>
  <si>
    <t>　　1．表中的时期指标为2020年度、时点指标截止日期为2020年12月31日。　　
　　2．事务所鉴证业务收入包括：财务报表审计收入（含年报审计和中报审计）、专项审计收入、内部控制审计收入、验资收入、涉税鉴
       证收入、工程预决算审核收入和其他鉴证业务收入。
　　3．事务所非鉴证业务收入包括：资产评估收入、会计服务收入、税务服务收入、咨询服务收入、其他主营业务收入和其他业务收入。
　　4．事务所业务收入和从业人员数量取自中国注册会计师行业管理信息系统财务报表子系统。
　　5．从业人员数量＝注册会计师数量＋非注册会计师的其他从业人员数量。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</si>
</sst>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quot;$&quot;* #,##0_);_(&quot;$&quot;* \(#,##0\);_(&quot;$&quot;* &quot;-&quot;_);_(@_)"/>
    <numFmt numFmtId="179" formatCode="_(* #,##0.00_);_(* \(#,##0.00\);_(* &quot;-&quot;??_);_(@_)"/>
    <numFmt numFmtId="180" formatCode="#,##0.00_ "/>
    <numFmt numFmtId="181" formatCode="0.00_ "/>
  </numFmts>
  <fonts count="55">
    <font>
      <sz val="10"/>
      <name val="Arial"/>
      <family val="2"/>
    </font>
    <font>
      <sz val="11"/>
      <name val="宋体"/>
      <family val="0"/>
    </font>
    <font>
      <sz val="12"/>
      <color indexed="8"/>
      <name val="Times New Roman"/>
      <family val="1"/>
    </font>
    <font>
      <sz val="11"/>
      <color indexed="8"/>
      <name val="Times New Roman"/>
      <family val="1"/>
    </font>
    <font>
      <sz val="18"/>
      <color indexed="8"/>
      <name val="方正小标宋简体"/>
      <family val="4"/>
    </font>
    <font>
      <sz val="11"/>
      <color indexed="8"/>
      <name val="黑体"/>
      <family val="3"/>
    </font>
    <font>
      <sz val="9"/>
      <color indexed="8"/>
      <name val="宋体"/>
      <family val="0"/>
    </font>
    <font>
      <sz val="8"/>
      <name val="宋体"/>
      <family val="0"/>
    </font>
    <font>
      <sz val="12"/>
      <name val="Times New Roman"/>
      <family val="1"/>
    </font>
    <font>
      <sz val="11"/>
      <name val="仿宋_GB2312"/>
      <family val="3"/>
    </font>
    <font>
      <sz val="11"/>
      <color indexed="8"/>
      <name val="宋体"/>
      <family val="0"/>
    </font>
    <font>
      <sz val="11"/>
      <color indexed="16"/>
      <name val="宋体"/>
      <family val="0"/>
    </font>
    <font>
      <sz val="11"/>
      <color indexed="19"/>
      <name val="宋体"/>
      <family val="0"/>
    </font>
    <font>
      <sz val="11"/>
      <color indexed="9"/>
      <name val="宋体"/>
      <family val="0"/>
    </font>
    <font>
      <sz val="11"/>
      <color indexed="62"/>
      <name val="宋体"/>
      <family val="0"/>
    </font>
    <font>
      <b/>
      <sz val="11"/>
      <color indexed="53"/>
      <name val="宋体"/>
      <family val="0"/>
    </font>
    <font>
      <u val="single"/>
      <sz val="11"/>
      <color indexed="20"/>
      <name val="宋体"/>
      <family val="0"/>
    </font>
    <font>
      <i/>
      <sz val="11"/>
      <color indexed="23"/>
      <name val="宋体"/>
      <family val="0"/>
    </font>
    <font>
      <u val="single"/>
      <sz val="11"/>
      <color indexed="12"/>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sz val="11"/>
      <color indexed="53"/>
      <name val="宋体"/>
      <family val="0"/>
    </font>
    <font>
      <b/>
      <sz val="11"/>
      <color indexed="63"/>
      <name val="宋体"/>
      <family val="0"/>
    </font>
    <font>
      <b/>
      <sz val="11"/>
      <color indexed="9"/>
      <name val="宋体"/>
      <family val="0"/>
    </font>
    <font>
      <b/>
      <sz val="11"/>
      <color indexed="8"/>
      <name val="宋体"/>
      <family val="0"/>
    </font>
    <font>
      <sz val="11"/>
      <color indexed="17"/>
      <name val="宋体"/>
      <family val="0"/>
    </font>
    <font>
      <sz val="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Times New Roman"/>
      <family val="1"/>
    </font>
    <font>
      <sz val="11"/>
      <color theme="1"/>
      <name val="Times New Roman"/>
      <family val="1"/>
    </font>
    <font>
      <sz val="18"/>
      <color rgb="FF000000"/>
      <name val="方正小标宋简体"/>
      <family val="4"/>
    </font>
    <font>
      <sz val="18"/>
      <color theme="1"/>
      <name val="方正小标宋简体"/>
      <family val="4"/>
    </font>
    <font>
      <sz val="11"/>
      <color theme="1"/>
      <name val="黑体"/>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6"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31">
    <xf numFmtId="0" fontId="0" fillId="0" borderId="0" xfId="0" applyAlignment="1">
      <alignment/>
    </xf>
    <xf numFmtId="0" fontId="0" fillId="0" borderId="0" xfId="0" applyFill="1" applyAlignment="1">
      <alignment wrapText="1"/>
    </xf>
    <xf numFmtId="0" fontId="50" fillId="0" borderId="0" xfId="0" applyFont="1" applyFill="1" applyBorder="1" applyAlignment="1">
      <alignment vertical="center" wrapText="1"/>
    </xf>
    <xf numFmtId="0" fontId="51" fillId="0" borderId="0" xfId="0" applyFont="1" applyFill="1" applyBorder="1" applyAlignment="1">
      <alignment vertical="center" wrapText="1"/>
    </xf>
    <xf numFmtId="0" fontId="0" fillId="0" borderId="0" xfId="0" applyFill="1" applyAlignment="1">
      <alignment horizontal="center" vertical="center" wrapText="1"/>
    </xf>
    <xf numFmtId="0" fontId="0" fillId="0" borderId="0" xfId="0" applyFill="1" applyAlignment="1">
      <alignment wrapText="1"/>
    </xf>
    <xf numFmtId="0" fontId="52" fillId="0" borderId="0" xfId="0" applyFont="1" applyFill="1" applyBorder="1" applyAlignment="1">
      <alignment horizontal="center" vertical="center" wrapText="1"/>
    </xf>
    <xf numFmtId="0" fontId="53" fillId="0" borderId="0" xfId="0" applyFont="1" applyFill="1" applyBorder="1" applyAlignment="1">
      <alignment horizontal="left" vertical="center" wrapText="1"/>
    </xf>
    <xf numFmtId="180" fontId="53" fillId="0" borderId="0" xfId="0" applyNumberFormat="1" applyFont="1" applyFill="1" applyBorder="1" applyAlignment="1">
      <alignment horizontal="center" vertical="center" wrapText="1"/>
    </xf>
    <xf numFmtId="0" fontId="53" fillId="0" borderId="0" xfId="0" applyFont="1" applyFill="1" applyBorder="1" applyAlignment="1">
      <alignment horizontal="center" vertical="center" wrapText="1"/>
    </xf>
    <xf numFmtId="0" fontId="54" fillId="0" borderId="9" xfId="0" applyFont="1" applyFill="1" applyBorder="1" applyAlignment="1">
      <alignment horizontal="center" vertical="center" wrapText="1"/>
    </xf>
    <xf numFmtId="180" fontId="54" fillId="0" borderId="9" xfId="0" applyNumberFormat="1" applyFont="1" applyFill="1" applyBorder="1" applyAlignment="1">
      <alignment horizontal="center" vertical="center" wrapText="1"/>
    </xf>
    <xf numFmtId="0" fontId="54" fillId="0" borderId="9" xfId="0" applyFont="1" applyFill="1" applyBorder="1" applyAlignment="1">
      <alignment horizontal="center" vertical="center" wrapText="1"/>
    </xf>
    <xf numFmtId="180" fontId="0" fillId="0" borderId="9" xfId="0" applyNumberFormat="1" applyFill="1" applyBorder="1" applyAlignment="1">
      <alignment horizontal="right" vertical="center" wrapText="1"/>
    </xf>
    <xf numFmtId="49" fontId="0" fillId="0" borderId="9" xfId="0" applyNumberFormat="1" applyFill="1" applyBorder="1" applyAlignment="1">
      <alignment horizontal="right" vertical="center" wrapText="1"/>
    </xf>
    <xf numFmtId="0" fontId="0" fillId="0" borderId="9" xfId="0" applyFill="1" applyBorder="1" applyAlignment="1">
      <alignment horizontal="center" vertical="center" wrapText="1"/>
    </xf>
    <xf numFmtId="49" fontId="6" fillId="0" borderId="9" xfId="0" applyNumberFormat="1" applyFont="1" applyFill="1" applyBorder="1" applyAlignment="1">
      <alignment horizontal="left" vertical="center" wrapText="1"/>
    </xf>
    <xf numFmtId="180" fontId="0" fillId="0" borderId="9" xfId="0" applyNumberFormat="1" applyFill="1" applyBorder="1" applyAlignment="1">
      <alignment horizontal="right" vertical="center" wrapText="1"/>
    </xf>
    <xf numFmtId="0" fontId="0" fillId="0" borderId="9" xfId="0" applyFill="1" applyBorder="1" applyAlignment="1">
      <alignment horizontal="right" vertical="center" wrapText="1"/>
    </xf>
    <xf numFmtId="0" fontId="0" fillId="0" borderId="9" xfId="0" applyFill="1" applyBorder="1" applyAlignment="1">
      <alignment horizontal="right" vertical="center" wrapText="1"/>
    </xf>
    <xf numFmtId="0" fontId="54" fillId="0" borderId="9" xfId="0" applyFont="1" applyFill="1" applyBorder="1" applyAlignment="1">
      <alignment horizontal="right" vertical="center" wrapText="1"/>
    </xf>
    <xf numFmtId="180" fontId="0" fillId="0" borderId="0" xfId="0" applyNumberFormat="1" applyFill="1" applyAlignment="1">
      <alignment wrapText="1"/>
    </xf>
    <xf numFmtId="0" fontId="7" fillId="0" borderId="9" xfId="0" applyFont="1" applyFill="1" applyBorder="1" applyAlignment="1">
      <alignment horizontal="left" vertical="center" wrapText="1"/>
    </xf>
    <xf numFmtId="181" fontId="7" fillId="0" borderId="9" xfId="0" applyNumberFormat="1" applyFont="1" applyBorder="1" applyAlignment="1">
      <alignment vertical="center" wrapText="1"/>
    </xf>
    <xf numFmtId="0" fontId="0" fillId="0" borderId="9" xfId="0" applyBorder="1" applyAlignment="1">
      <alignment wrapText="1"/>
    </xf>
    <xf numFmtId="0" fontId="8" fillId="0" borderId="0" xfId="0" applyFont="1" applyFill="1" applyAlignment="1">
      <alignment horizontal="left" vertical="center" wrapText="1"/>
    </xf>
    <xf numFmtId="43" fontId="8" fillId="0" borderId="0" xfId="22" applyNumberFormat="1" applyFont="1" applyFill="1" applyBorder="1" applyAlignment="1">
      <alignment horizontal="right" vertical="center" wrapText="1"/>
    </xf>
    <xf numFmtId="0" fontId="8" fillId="0" borderId="0" xfId="0" applyNumberFormat="1" applyFont="1" applyFill="1" applyBorder="1" applyAlignment="1">
      <alignment horizontal="right" vertical="center" wrapText="1"/>
    </xf>
    <xf numFmtId="0" fontId="9" fillId="0" borderId="0" xfId="0" applyFont="1" applyFill="1" applyBorder="1" applyAlignment="1">
      <alignment horizontal="left" vertical="center" wrapText="1"/>
    </xf>
    <xf numFmtId="0" fontId="50" fillId="0" borderId="0" xfId="0" applyFont="1" applyFill="1" applyBorder="1" applyAlignment="1">
      <alignment horizontal="right" vertical="center" wrapText="1"/>
    </xf>
    <xf numFmtId="0" fontId="50" fillId="0" borderId="0"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51"/>
  <sheetViews>
    <sheetView tabSelected="1" zoomScaleSheetLayoutView="100" workbookViewId="0" topLeftCell="A1">
      <pane xSplit="2" ySplit="5" topLeftCell="C6" activePane="bottomRight" state="frozen"/>
      <selection pane="bottomRight" activeCell="O14" sqref="O14"/>
    </sheetView>
  </sheetViews>
  <sheetFormatPr defaultColWidth="9.140625" defaultRowHeight="25.5" customHeight="1"/>
  <cols>
    <col min="1" max="1" width="6.57421875" style="4" customWidth="1"/>
    <col min="2" max="2" width="33.00390625" style="5" customWidth="1"/>
    <col min="3" max="3" width="10.8515625" style="1" customWidth="1"/>
    <col min="4" max="4" width="11.28125" style="1" customWidth="1"/>
    <col min="5" max="5" width="10.140625" style="1" customWidth="1"/>
    <col min="6" max="6" width="15.00390625" style="1" customWidth="1"/>
    <col min="7" max="7" width="7.7109375" style="5" customWidth="1"/>
    <col min="8" max="8" width="7.28125" style="5" customWidth="1"/>
    <col min="9" max="9" width="8.00390625" style="5" customWidth="1"/>
    <col min="10" max="10" width="29.7109375" style="5" customWidth="1"/>
    <col min="11" max="11" width="15.140625" style="5" customWidth="1"/>
    <col min="12" max="16384" width="9.140625" style="5" customWidth="1"/>
  </cols>
  <sheetData>
    <row r="1" spans="1:10" ht="25.5" customHeight="1">
      <c r="A1" s="6" t="s">
        <v>0</v>
      </c>
      <c r="B1" s="7"/>
      <c r="C1" s="8"/>
      <c r="D1" s="8"/>
      <c r="E1" s="9"/>
      <c r="F1" s="9"/>
      <c r="G1" s="9"/>
      <c r="H1" s="9"/>
      <c r="I1" s="9"/>
      <c r="J1" s="9"/>
    </row>
    <row r="2" spans="1:10" ht="25.5" customHeight="1">
      <c r="A2" s="10" t="s">
        <v>1</v>
      </c>
      <c r="B2" s="10" t="s">
        <v>2</v>
      </c>
      <c r="C2" s="10" t="s">
        <v>3</v>
      </c>
      <c r="D2" s="11"/>
      <c r="E2" s="10"/>
      <c r="F2" s="10" t="s">
        <v>4</v>
      </c>
      <c r="G2" s="10" t="s">
        <v>5</v>
      </c>
      <c r="H2" s="10" t="s">
        <v>6</v>
      </c>
      <c r="I2" s="10" t="s">
        <v>7</v>
      </c>
      <c r="J2" s="10" t="s">
        <v>8</v>
      </c>
    </row>
    <row r="3" spans="1:10" ht="25.5" customHeight="1">
      <c r="A3" s="10"/>
      <c r="B3" s="10"/>
      <c r="C3" s="10" t="s">
        <v>9</v>
      </c>
      <c r="D3" s="11" t="s">
        <v>10</v>
      </c>
      <c r="E3" s="10"/>
      <c r="F3" s="10"/>
      <c r="G3" s="10"/>
      <c r="H3" s="10"/>
      <c r="I3" s="10"/>
      <c r="J3" s="10"/>
    </row>
    <row r="4" spans="1:10" ht="28.5" customHeight="1">
      <c r="A4" s="10"/>
      <c r="B4" s="10"/>
      <c r="C4" s="10"/>
      <c r="D4" s="11" t="s">
        <v>11</v>
      </c>
      <c r="E4" s="10" t="s">
        <v>12</v>
      </c>
      <c r="F4" s="10"/>
      <c r="G4" s="10"/>
      <c r="H4" s="10"/>
      <c r="I4" s="10"/>
      <c r="J4" s="10"/>
    </row>
    <row r="5" spans="1:11" ht="26.25" customHeight="1">
      <c r="A5" s="12" t="s">
        <v>13</v>
      </c>
      <c r="B5" s="10"/>
      <c r="C5" s="13">
        <f>SUM(C6:C148)</f>
        <v>129216.31000000003</v>
      </c>
      <c r="D5" s="13">
        <f aca="true" t="shared" si="0" ref="D5:I5">SUM(D6:D148)</f>
        <v>105170.99999999996</v>
      </c>
      <c r="E5" s="13">
        <f t="shared" si="0"/>
        <v>24045.310000000005</v>
      </c>
      <c r="F5" s="13">
        <f t="shared" si="0"/>
        <v>61994.76999999999</v>
      </c>
      <c r="G5" s="14">
        <f t="shared" si="0"/>
        <v>1661</v>
      </c>
      <c r="H5" s="14">
        <f t="shared" si="0"/>
        <v>5577</v>
      </c>
      <c r="I5" s="14">
        <f t="shared" si="0"/>
        <v>1</v>
      </c>
      <c r="J5" s="20"/>
      <c r="K5" s="21"/>
    </row>
    <row r="6" spans="1:10" ht="26.25" customHeight="1">
      <c r="A6" s="15">
        <v>1</v>
      </c>
      <c r="B6" s="16" t="s">
        <v>14</v>
      </c>
      <c r="C6" s="17">
        <f>D6+E6</f>
        <v>12733.67</v>
      </c>
      <c r="D6" s="17">
        <v>11742.57</v>
      </c>
      <c r="E6" s="17">
        <v>991.1</v>
      </c>
      <c r="F6" s="17">
        <v>9059.91</v>
      </c>
      <c r="G6" s="18">
        <v>113</v>
      </c>
      <c r="H6" s="18">
        <v>365</v>
      </c>
      <c r="I6" s="18"/>
      <c r="J6" s="18"/>
    </row>
    <row r="7" spans="1:10" ht="26.25" customHeight="1">
      <c r="A7" s="15">
        <v>2</v>
      </c>
      <c r="B7" s="16" t="s">
        <v>15</v>
      </c>
      <c r="C7" s="17">
        <f aca="true" t="shared" si="1" ref="C7:C12">D7+E7</f>
        <v>9409.28</v>
      </c>
      <c r="D7" s="17">
        <v>9407.29</v>
      </c>
      <c r="E7" s="17">
        <v>1.99</v>
      </c>
      <c r="F7" s="17">
        <v>2758.43</v>
      </c>
      <c r="G7" s="18">
        <v>76</v>
      </c>
      <c r="H7" s="18">
        <v>256</v>
      </c>
      <c r="I7" s="18"/>
      <c r="J7" s="22"/>
    </row>
    <row r="8" spans="1:10" ht="26.25" customHeight="1">
      <c r="A8" s="15">
        <v>3</v>
      </c>
      <c r="B8" s="16" t="s">
        <v>16</v>
      </c>
      <c r="C8" s="17">
        <f t="shared" si="1"/>
        <v>6293.240000000001</v>
      </c>
      <c r="D8" s="17">
        <v>4635.56</v>
      </c>
      <c r="E8" s="17">
        <v>1657.68</v>
      </c>
      <c r="F8" s="17">
        <v>1388.37</v>
      </c>
      <c r="G8" s="18">
        <v>46</v>
      </c>
      <c r="H8" s="18">
        <v>240</v>
      </c>
      <c r="I8" s="18"/>
      <c r="J8" s="18"/>
    </row>
    <row r="9" spans="1:10" ht="26.25" customHeight="1">
      <c r="A9" s="15">
        <v>4</v>
      </c>
      <c r="B9" s="16" t="s">
        <v>17</v>
      </c>
      <c r="C9" s="17">
        <f t="shared" si="1"/>
        <v>4507.33</v>
      </c>
      <c r="D9" s="17">
        <v>3602.11</v>
      </c>
      <c r="E9" s="17">
        <v>905.22</v>
      </c>
      <c r="F9" s="17">
        <v>4528.3</v>
      </c>
      <c r="G9" s="18">
        <v>38</v>
      </c>
      <c r="H9" s="18">
        <v>222</v>
      </c>
      <c r="I9" s="18"/>
      <c r="J9" s="18"/>
    </row>
    <row r="10" spans="1:10" ht="26.25" customHeight="1">
      <c r="A10" s="15">
        <v>5</v>
      </c>
      <c r="B10" s="16" t="s">
        <v>18</v>
      </c>
      <c r="C10" s="17">
        <f t="shared" si="1"/>
        <v>4214.23</v>
      </c>
      <c r="D10" s="17">
        <v>1011.74</v>
      </c>
      <c r="E10" s="17">
        <v>3202.49</v>
      </c>
      <c r="F10" s="17">
        <v>3680.71</v>
      </c>
      <c r="G10" s="18">
        <v>32</v>
      </c>
      <c r="H10" s="18">
        <v>156</v>
      </c>
      <c r="I10" s="18"/>
      <c r="J10" s="18"/>
    </row>
    <row r="11" spans="1:10" ht="26.25" customHeight="1">
      <c r="A11" s="15">
        <v>6</v>
      </c>
      <c r="B11" s="16" t="s">
        <v>19</v>
      </c>
      <c r="C11" s="17">
        <f t="shared" si="1"/>
        <v>3956.1899999999996</v>
      </c>
      <c r="D11" s="17">
        <v>3144.2</v>
      </c>
      <c r="E11" s="17">
        <v>811.99</v>
      </c>
      <c r="F11" s="17">
        <v>5939.91</v>
      </c>
      <c r="G11" s="18">
        <v>36</v>
      </c>
      <c r="H11" s="18">
        <v>208</v>
      </c>
      <c r="I11" s="18"/>
      <c r="J11" s="18"/>
    </row>
    <row r="12" spans="1:10" ht="60" customHeight="1">
      <c r="A12" s="15">
        <v>7</v>
      </c>
      <c r="B12" s="16" t="s">
        <v>20</v>
      </c>
      <c r="C12" s="17">
        <f t="shared" si="1"/>
        <v>3274.4300000000003</v>
      </c>
      <c r="D12" s="17">
        <v>1278.98</v>
      </c>
      <c r="E12" s="17">
        <v>1995.45</v>
      </c>
      <c r="F12" s="17">
        <v>0</v>
      </c>
      <c r="G12" s="18">
        <v>29</v>
      </c>
      <c r="H12" s="18">
        <v>90</v>
      </c>
      <c r="I12" s="18"/>
      <c r="J12" s="23" t="s">
        <v>21</v>
      </c>
    </row>
    <row r="13" spans="1:10" ht="26.25" customHeight="1">
      <c r="A13" s="15">
        <v>8</v>
      </c>
      <c r="B13" s="16" t="s">
        <v>22</v>
      </c>
      <c r="C13" s="17">
        <f aca="true" t="shared" si="2" ref="C13:C57">D13+E13</f>
        <v>2976.3100000000004</v>
      </c>
      <c r="D13" s="17">
        <v>2837.32</v>
      </c>
      <c r="E13" s="17">
        <v>138.99</v>
      </c>
      <c r="F13" s="17">
        <v>0</v>
      </c>
      <c r="G13" s="18">
        <v>28</v>
      </c>
      <c r="H13" s="18">
        <v>118</v>
      </c>
      <c r="I13" s="18"/>
      <c r="J13" s="18"/>
    </row>
    <row r="14" spans="1:10" ht="26.25" customHeight="1">
      <c r="A14" s="15">
        <v>9</v>
      </c>
      <c r="B14" s="16" t="s">
        <v>23</v>
      </c>
      <c r="C14" s="17">
        <f t="shared" si="2"/>
        <v>2865.34</v>
      </c>
      <c r="D14" s="17">
        <v>2572.07</v>
      </c>
      <c r="E14" s="17">
        <v>293.27</v>
      </c>
      <c r="F14" s="17">
        <v>5655.65</v>
      </c>
      <c r="G14" s="18">
        <v>32</v>
      </c>
      <c r="H14" s="18">
        <v>105</v>
      </c>
      <c r="I14" s="18"/>
      <c r="J14" s="18"/>
    </row>
    <row r="15" spans="1:10" ht="26.25" customHeight="1">
      <c r="A15" s="15">
        <v>10</v>
      </c>
      <c r="B15" s="16" t="s">
        <v>24</v>
      </c>
      <c r="C15" s="17">
        <f t="shared" si="2"/>
        <v>2799.54</v>
      </c>
      <c r="D15" s="17">
        <v>1814.54</v>
      </c>
      <c r="E15" s="17">
        <v>985</v>
      </c>
      <c r="F15" s="17">
        <v>2485.57</v>
      </c>
      <c r="G15" s="18">
        <v>27</v>
      </c>
      <c r="H15" s="18">
        <v>73</v>
      </c>
      <c r="I15" s="18"/>
      <c r="J15" s="18"/>
    </row>
    <row r="16" spans="1:10" ht="26.25" customHeight="1">
      <c r="A16" s="15">
        <v>11</v>
      </c>
      <c r="B16" s="16" t="s">
        <v>25</v>
      </c>
      <c r="C16" s="17">
        <f t="shared" si="2"/>
        <v>2676.04</v>
      </c>
      <c r="D16" s="17">
        <v>2321.88</v>
      </c>
      <c r="E16" s="17">
        <v>354.16</v>
      </c>
      <c r="F16" s="17">
        <v>0</v>
      </c>
      <c r="G16" s="18">
        <v>21</v>
      </c>
      <c r="H16" s="18">
        <v>85</v>
      </c>
      <c r="I16" s="18"/>
      <c r="J16" s="18"/>
    </row>
    <row r="17" spans="1:10" ht="26.25" customHeight="1">
      <c r="A17" s="15">
        <v>12</v>
      </c>
      <c r="B17" s="16" t="s">
        <v>26</v>
      </c>
      <c r="C17" s="17">
        <f t="shared" si="2"/>
        <v>2574.1099999999997</v>
      </c>
      <c r="D17" s="17">
        <v>1808.3</v>
      </c>
      <c r="E17" s="17">
        <v>765.81</v>
      </c>
      <c r="F17" s="17">
        <v>451</v>
      </c>
      <c r="G17" s="18">
        <v>23</v>
      </c>
      <c r="H17" s="18">
        <v>132</v>
      </c>
      <c r="I17" s="18"/>
      <c r="J17" s="18"/>
    </row>
    <row r="18" spans="1:10" ht="26.25" customHeight="1">
      <c r="A18" s="15">
        <v>13</v>
      </c>
      <c r="B18" s="16" t="s">
        <v>27</v>
      </c>
      <c r="C18" s="17">
        <f t="shared" si="2"/>
        <v>2506.92</v>
      </c>
      <c r="D18" s="17">
        <v>1357.6</v>
      </c>
      <c r="E18" s="17">
        <v>1149.32</v>
      </c>
      <c r="F18" s="17">
        <v>2506.92</v>
      </c>
      <c r="G18" s="18">
        <v>29</v>
      </c>
      <c r="H18" s="18">
        <v>137</v>
      </c>
      <c r="I18" s="18"/>
      <c r="J18" s="18"/>
    </row>
    <row r="19" spans="1:10" ht="26.25" customHeight="1">
      <c r="A19" s="15">
        <v>14</v>
      </c>
      <c r="B19" s="16" t="s">
        <v>28</v>
      </c>
      <c r="C19" s="17">
        <f t="shared" si="2"/>
        <v>2504.13</v>
      </c>
      <c r="D19" s="17">
        <v>2458.87</v>
      </c>
      <c r="E19" s="17">
        <v>45.26</v>
      </c>
      <c r="F19" s="17">
        <v>0</v>
      </c>
      <c r="G19" s="18">
        <v>18</v>
      </c>
      <c r="H19" s="18">
        <v>81</v>
      </c>
      <c r="I19" s="18"/>
      <c r="J19" s="18"/>
    </row>
    <row r="20" spans="1:10" ht="26.25" customHeight="1">
      <c r="A20" s="15">
        <v>15</v>
      </c>
      <c r="B20" s="16" t="s">
        <v>29</v>
      </c>
      <c r="C20" s="17">
        <f t="shared" si="2"/>
        <v>2500.03</v>
      </c>
      <c r="D20" s="17">
        <v>2029.67</v>
      </c>
      <c r="E20" s="17">
        <v>470.36</v>
      </c>
      <c r="F20" s="17">
        <v>2746.13</v>
      </c>
      <c r="G20" s="18">
        <v>53</v>
      </c>
      <c r="H20" s="18">
        <v>153</v>
      </c>
      <c r="I20" s="18"/>
      <c r="J20" s="18"/>
    </row>
    <row r="21" spans="1:10" ht="26.25" customHeight="1">
      <c r="A21" s="15">
        <v>16</v>
      </c>
      <c r="B21" s="16" t="s">
        <v>30</v>
      </c>
      <c r="C21" s="17">
        <f t="shared" si="2"/>
        <v>2193.7200000000003</v>
      </c>
      <c r="D21" s="17">
        <v>1446.4</v>
      </c>
      <c r="E21" s="17">
        <v>747.32</v>
      </c>
      <c r="F21" s="17">
        <v>0</v>
      </c>
      <c r="G21" s="18">
        <v>17</v>
      </c>
      <c r="H21" s="18">
        <v>88</v>
      </c>
      <c r="I21" s="18"/>
      <c r="J21" s="18"/>
    </row>
    <row r="22" spans="1:10" ht="26.25" customHeight="1">
      <c r="A22" s="15">
        <v>17</v>
      </c>
      <c r="B22" s="16" t="s">
        <v>31</v>
      </c>
      <c r="C22" s="17">
        <f t="shared" si="2"/>
        <v>1836</v>
      </c>
      <c r="D22" s="17">
        <v>1418.51</v>
      </c>
      <c r="E22" s="17">
        <v>417.49</v>
      </c>
      <c r="F22" s="17">
        <v>0</v>
      </c>
      <c r="G22" s="18">
        <v>25</v>
      </c>
      <c r="H22" s="18">
        <v>76</v>
      </c>
      <c r="I22" s="18"/>
      <c r="J22" s="18"/>
    </row>
    <row r="23" spans="1:10" s="1" customFormat="1" ht="26.25" customHeight="1">
      <c r="A23" s="15">
        <v>18</v>
      </c>
      <c r="B23" s="16" t="s">
        <v>32</v>
      </c>
      <c r="C23" s="17">
        <f t="shared" si="2"/>
        <v>1826.8200000000002</v>
      </c>
      <c r="D23" s="17">
        <v>1584.44</v>
      </c>
      <c r="E23" s="17">
        <v>242.38</v>
      </c>
      <c r="F23" s="17">
        <v>257.5</v>
      </c>
      <c r="G23" s="19">
        <f>28+7</f>
        <v>35</v>
      </c>
      <c r="H23" s="19">
        <f>80+12</f>
        <v>92</v>
      </c>
      <c r="I23" s="19"/>
      <c r="J23" s="19"/>
    </row>
    <row r="24" spans="1:10" s="1" customFormat="1" ht="26.25" customHeight="1">
      <c r="A24" s="15">
        <v>19</v>
      </c>
      <c r="B24" s="16" t="s">
        <v>33</v>
      </c>
      <c r="C24" s="17">
        <f t="shared" si="2"/>
        <v>1542.32</v>
      </c>
      <c r="D24" s="17">
        <v>1262.31</v>
      </c>
      <c r="E24" s="17">
        <v>280.01</v>
      </c>
      <c r="F24" s="17">
        <v>158.99</v>
      </c>
      <c r="G24" s="19">
        <v>22</v>
      </c>
      <c r="H24" s="19">
        <v>74</v>
      </c>
      <c r="I24" s="19"/>
      <c r="J24" s="19"/>
    </row>
    <row r="25" spans="1:10" ht="26.25" customHeight="1">
      <c r="A25" s="15">
        <v>20</v>
      </c>
      <c r="B25" s="16" t="s">
        <v>34</v>
      </c>
      <c r="C25" s="17">
        <f t="shared" si="2"/>
        <v>1514.86</v>
      </c>
      <c r="D25" s="17">
        <v>1514.86</v>
      </c>
      <c r="E25" s="17">
        <v>0</v>
      </c>
      <c r="F25" s="17">
        <v>0</v>
      </c>
      <c r="G25" s="18">
        <v>11</v>
      </c>
      <c r="H25" s="18">
        <v>39</v>
      </c>
      <c r="I25" s="18"/>
      <c r="J25" s="18"/>
    </row>
    <row r="26" spans="1:10" ht="26.25" customHeight="1">
      <c r="A26" s="15">
        <v>21</v>
      </c>
      <c r="B26" s="16" t="s">
        <v>35</v>
      </c>
      <c r="C26" s="17">
        <f t="shared" si="2"/>
        <v>1475.59</v>
      </c>
      <c r="D26" s="17">
        <v>1214.81</v>
      </c>
      <c r="E26" s="17">
        <v>260.78</v>
      </c>
      <c r="F26" s="17">
        <v>0</v>
      </c>
      <c r="G26" s="18">
        <v>16</v>
      </c>
      <c r="H26" s="18">
        <v>44</v>
      </c>
      <c r="I26" s="18"/>
      <c r="J26" s="18"/>
    </row>
    <row r="27" spans="1:10" ht="26.25" customHeight="1">
      <c r="A27" s="15">
        <v>22</v>
      </c>
      <c r="B27" s="16" t="s">
        <v>36</v>
      </c>
      <c r="C27" s="17">
        <f t="shared" si="2"/>
        <v>1314.96</v>
      </c>
      <c r="D27" s="17">
        <v>1314.96</v>
      </c>
      <c r="E27" s="17">
        <v>0</v>
      </c>
      <c r="F27" s="17">
        <v>2854.52</v>
      </c>
      <c r="G27" s="18">
        <v>31</v>
      </c>
      <c r="H27" s="18">
        <v>84</v>
      </c>
      <c r="I27" s="18"/>
      <c r="J27" s="18"/>
    </row>
    <row r="28" spans="1:10" ht="26.25" customHeight="1">
      <c r="A28" s="15">
        <v>23</v>
      </c>
      <c r="B28" s="16" t="s">
        <v>37</v>
      </c>
      <c r="C28" s="17">
        <f t="shared" si="2"/>
        <v>1209.84</v>
      </c>
      <c r="D28" s="17">
        <v>1200.04</v>
      </c>
      <c r="E28" s="17">
        <v>9.8</v>
      </c>
      <c r="F28" s="17">
        <v>0</v>
      </c>
      <c r="G28" s="18">
        <v>11</v>
      </c>
      <c r="H28" s="18">
        <v>58</v>
      </c>
      <c r="I28" s="18"/>
      <c r="J28" s="18"/>
    </row>
    <row r="29" spans="1:10" ht="26.25" customHeight="1">
      <c r="A29" s="15">
        <v>24</v>
      </c>
      <c r="B29" s="16" t="s">
        <v>38</v>
      </c>
      <c r="C29" s="17">
        <f t="shared" si="2"/>
        <v>1111.25</v>
      </c>
      <c r="D29" s="17">
        <v>908.53</v>
      </c>
      <c r="E29" s="17">
        <v>202.72</v>
      </c>
      <c r="F29" s="17">
        <v>1527.27</v>
      </c>
      <c r="G29" s="18">
        <v>23</v>
      </c>
      <c r="H29" s="18">
        <v>66</v>
      </c>
      <c r="I29" s="18"/>
      <c r="J29" s="18"/>
    </row>
    <row r="30" spans="1:10" ht="26.25" customHeight="1">
      <c r="A30" s="15">
        <v>25</v>
      </c>
      <c r="B30" s="16" t="s">
        <v>39</v>
      </c>
      <c r="C30" s="17">
        <f t="shared" si="2"/>
        <v>1087.48</v>
      </c>
      <c r="D30" s="17">
        <v>1067.67</v>
      </c>
      <c r="E30" s="17">
        <v>19.81</v>
      </c>
      <c r="F30" s="17">
        <v>822.19</v>
      </c>
      <c r="G30" s="18">
        <v>17</v>
      </c>
      <c r="H30" s="18">
        <v>54</v>
      </c>
      <c r="I30" s="18"/>
      <c r="J30" s="18"/>
    </row>
    <row r="31" spans="1:10" ht="26.25" customHeight="1">
      <c r="A31" s="15">
        <v>26</v>
      </c>
      <c r="B31" s="16" t="s">
        <v>40</v>
      </c>
      <c r="C31" s="17">
        <f t="shared" si="2"/>
        <v>1008.98</v>
      </c>
      <c r="D31" s="17">
        <v>1008.87</v>
      </c>
      <c r="E31" s="17">
        <v>0.11</v>
      </c>
      <c r="F31" s="17">
        <v>0</v>
      </c>
      <c r="G31" s="18">
        <v>7</v>
      </c>
      <c r="H31" s="18">
        <v>29</v>
      </c>
      <c r="I31" s="18"/>
      <c r="J31" s="18"/>
    </row>
    <row r="32" spans="1:10" ht="26.25" customHeight="1">
      <c r="A32" s="15">
        <v>27</v>
      </c>
      <c r="B32" s="16" t="s">
        <v>41</v>
      </c>
      <c r="C32" s="17">
        <f t="shared" si="2"/>
        <v>1007.6800000000001</v>
      </c>
      <c r="D32" s="17">
        <v>448.24</v>
      </c>
      <c r="E32" s="17">
        <v>559.44</v>
      </c>
      <c r="F32" s="17">
        <v>0</v>
      </c>
      <c r="G32" s="18">
        <v>22</v>
      </c>
      <c r="H32" s="18">
        <v>28</v>
      </c>
      <c r="I32" s="18"/>
      <c r="J32" s="18"/>
    </row>
    <row r="33" spans="1:10" ht="26.25" customHeight="1">
      <c r="A33" s="15">
        <v>28</v>
      </c>
      <c r="B33" s="16" t="s">
        <v>42</v>
      </c>
      <c r="C33" s="17">
        <f t="shared" si="2"/>
        <v>1003.8</v>
      </c>
      <c r="D33" s="17">
        <v>955.61</v>
      </c>
      <c r="E33" s="17">
        <v>48.19</v>
      </c>
      <c r="F33" s="17">
        <v>0</v>
      </c>
      <c r="G33" s="18">
        <v>7</v>
      </c>
      <c r="H33" s="18">
        <v>35</v>
      </c>
      <c r="I33" s="18"/>
      <c r="J33" s="18"/>
    </row>
    <row r="34" spans="1:10" ht="26.25" customHeight="1">
      <c r="A34" s="15">
        <v>29</v>
      </c>
      <c r="B34" s="16" t="s">
        <v>43</v>
      </c>
      <c r="C34" s="17">
        <f t="shared" si="2"/>
        <v>993.63</v>
      </c>
      <c r="D34" s="17">
        <v>894.46</v>
      </c>
      <c r="E34" s="17">
        <v>99.17</v>
      </c>
      <c r="F34" s="17">
        <v>0</v>
      </c>
      <c r="G34" s="18">
        <v>18</v>
      </c>
      <c r="H34" s="18">
        <v>81</v>
      </c>
      <c r="I34" s="18"/>
      <c r="J34" s="18"/>
    </row>
    <row r="35" spans="1:10" ht="26.25" customHeight="1">
      <c r="A35" s="15">
        <v>30</v>
      </c>
      <c r="B35" s="16" t="s">
        <v>44</v>
      </c>
      <c r="C35" s="17">
        <f t="shared" si="2"/>
        <v>985.39</v>
      </c>
      <c r="D35" s="17">
        <v>503.56</v>
      </c>
      <c r="E35" s="17">
        <v>481.83</v>
      </c>
      <c r="F35" s="17">
        <v>0</v>
      </c>
      <c r="G35" s="18">
        <v>10</v>
      </c>
      <c r="H35" s="18">
        <v>45</v>
      </c>
      <c r="I35" s="18"/>
      <c r="J35" s="18"/>
    </row>
    <row r="36" spans="1:10" ht="26.25" customHeight="1">
      <c r="A36" s="15">
        <v>31</v>
      </c>
      <c r="B36" s="16" t="s">
        <v>45</v>
      </c>
      <c r="C36" s="17">
        <f t="shared" si="2"/>
        <v>966.35</v>
      </c>
      <c r="D36" s="17">
        <v>913.97</v>
      </c>
      <c r="E36" s="17">
        <v>52.38</v>
      </c>
      <c r="F36" s="17">
        <v>0</v>
      </c>
      <c r="G36" s="18">
        <v>11</v>
      </c>
      <c r="H36" s="18">
        <v>21</v>
      </c>
      <c r="I36" s="18"/>
      <c r="J36" s="18"/>
    </row>
    <row r="37" spans="1:10" ht="26.25" customHeight="1">
      <c r="A37" s="15">
        <v>32</v>
      </c>
      <c r="B37" s="16" t="s">
        <v>46</v>
      </c>
      <c r="C37" s="17">
        <f t="shared" si="2"/>
        <v>945.55</v>
      </c>
      <c r="D37" s="17">
        <v>914.55</v>
      </c>
      <c r="E37" s="17">
        <v>31</v>
      </c>
      <c r="F37" s="17">
        <v>1501.74</v>
      </c>
      <c r="G37" s="18">
        <v>19</v>
      </c>
      <c r="H37" s="18">
        <v>42</v>
      </c>
      <c r="I37" s="18"/>
      <c r="J37" s="18"/>
    </row>
    <row r="38" spans="1:10" ht="26.25" customHeight="1">
      <c r="A38" s="15">
        <v>33</v>
      </c>
      <c r="B38" s="16" t="s">
        <v>47</v>
      </c>
      <c r="C38" s="17">
        <f t="shared" si="2"/>
        <v>923.21</v>
      </c>
      <c r="D38" s="17">
        <v>764.69</v>
      </c>
      <c r="E38" s="17">
        <v>158.52</v>
      </c>
      <c r="F38" s="17">
        <v>420.32</v>
      </c>
      <c r="G38" s="18">
        <v>16</v>
      </c>
      <c r="H38" s="18">
        <v>46</v>
      </c>
      <c r="I38" s="18"/>
      <c r="J38" s="18"/>
    </row>
    <row r="39" spans="1:10" ht="26.25" customHeight="1">
      <c r="A39" s="15">
        <v>34</v>
      </c>
      <c r="B39" s="16" t="s">
        <v>48</v>
      </c>
      <c r="C39" s="17">
        <f t="shared" si="2"/>
        <v>921.6</v>
      </c>
      <c r="D39" s="17">
        <v>921.6</v>
      </c>
      <c r="E39" s="17">
        <v>0</v>
      </c>
      <c r="F39" s="17">
        <v>843.88</v>
      </c>
      <c r="G39" s="18">
        <v>15</v>
      </c>
      <c r="H39" s="18">
        <v>66</v>
      </c>
      <c r="I39" s="18"/>
      <c r="J39" s="18"/>
    </row>
    <row r="40" spans="1:10" ht="26.25" customHeight="1">
      <c r="A40" s="15">
        <v>35</v>
      </c>
      <c r="B40" s="16" t="s">
        <v>49</v>
      </c>
      <c r="C40" s="17">
        <f t="shared" si="2"/>
        <v>887.78</v>
      </c>
      <c r="D40" s="17">
        <v>557.18</v>
      </c>
      <c r="E40" s="17">
        <v>330.6</v>
      </c>
      <c r="F40" s="17">
        <v>0</v>
      </c>
      <c r="G40" s="18">
        <v>9</v>
      </c>
      <c r="H40" s="18">
        <v>21</v>
      </c>
      <c r="I40" s="18"/>
      <c r="J40" s="18"/>
    </row>
    <row r="41" spans="1:10" ht="26.25" customHeight="1">
      <c r="A41" s="15">
        <v>36</v>
      </c>
      <c r="B41" s="16" t="s">
        <v>50</v>
      </c>
      <c r="C41" s="17">
        <f t="shared" si="2"/>
        <v>882.93</v>
      </c>
      <c r="D41" s="17">
        <v>364.89</v>
      </c>
      <c r="E41" s="17">
        <v>518.04</v>
      </c>
      <c r="F41" s="17">
        <v>0</v>
      </c>
      <c r="G41" s="18">
        <v>11</v>
      </c>
      <c r="H41" s="18">
        <v>47</v>
      </c>
      <c r="I41" s="18"/>
      <c r="J41" s="18"/>
    </row>
    <row r="42" spans="1:10" ht="26.25" customHeight="1">
      <c r="A42" s="15">
        <v>37</v>
      </c>
      <c r="B42" s="16" t="s">
        <v>51</v>
      </c>
      <c r="C42" s="17">
        <f t="shared" si="2"/>
        <v>871.86</v>
      </c>
      <c r="D42" s="17">
        <v>839.39</v>
      </c>
      <c r="E42" s="17">
        <v>32.47</v>
      </c>
      <c r="F42" s="17">
        <v>0</v>
      </c>
      <c r="G42" s="18">
        <v>20</v>
      </c>
      <c r="H42" s="18">
        <v>60</v>
      </c>
      <c r="I42" s="18"/>
      <c r="J42" s="18"/>
    </row>
    <row r="43" spans="1:10" ht="26.25" customHeight="1">
      <c r="A43" s="15">
        <v>38</v>
      </c>
      <c r="B43" s="16" t="s">
        <v>52</v>
      </c>
      <c r="C43" s="17">
        <f t="shared" si="2"/>
        <v>854.63</v>
      </c>
      <c r="D43" s="17">
        <v>843.73</v>
      </c>
      <c r="E43" s="17">
        <v>10.9</v>
      </c>
      <c r="F43" s="17">
        <v>315.93</v>
      </c>
      <c r="G43" s="18">
        <v>19</v>
      </c>
      <c r="H43" s="18">
        <v>19</v>
      </c>
      <c r="I43" s="18"/>
      <c r="J43" s="18"/>
    </row>
    <row r="44" spans="1:10" ht="26.25" customHeight="1">
      <c r="A44" s="15">
        <v>39</v>
      </c>
      <c r="B44" s="16" t="s">
        <v>53</v>
      </c>
      <c r="C44" s="17">
        <f t="shared" si="2"/>
        <v>828.9300000000001</v>
      </c>
      <c r="D44" s="17">
        <v>688.83</v>
      </c>
      <c r="E44" s="17">
        <v>140.1</v>
      </c>
      <c r="F44" s="17">
        <v>298.53</v>
      </c>
      <c r="G44" s="18">
        <v>11</v>
      </c>
      <c r="H44" s="18">
        <v>26</v>
      </c>
      <c r="I44" s="18"/>
      <c r="J44" s="18"/>
    </row>
    <row r="45" spans="1:10" ht="26.25" customHeight="1">
      <c r="A45" s="15">
        <v>40</v>
      </c>
      <c r="B45" s="16" t="s">
        <v>54</v>
      </c>
      <c r="C45" s="17">
        <f t="shared" si="2"/>
        <v>809.99</v>
      </c>
      <c r="D45" s="17">
        <v>770.11</v>
      </c>
      <c r="E45" s="17">
        <v>39.88</v>
      </c>
      <c r="F45" s="17">
        <v>0</v>
      </c>
      <c r="G45" s="18">
        <v>7</v>
      </c>
      <c r="H45" s="18">
        <v>33</v>
      </c>
      <c r="I45" s="18"/>
      <c r="J45" s="18"/>
    </row>
    <row r="46" spans="1:10" ht="26.25" customHeight="1">
      <c r="A46" s="15">
        <v>41</v>
      </c>
      <c r="B46" s="16" t="s">
        <v>55</v>
      </c>
      <c r="C46" s="17">
        <f t="shared" si="2"/>
        <v>768.26</v>
      </c>
      <c r="D46" s="17">
        <v>739.68</v>
      </c>
      <c r="E46" s="17">
        <v>28.58</v>
      </c>
      <c r="F46" s="17">
        <v>1275.73</v>
      </c>
      <c r="G46" s="18">
        <v>15</v>
      </c>
      <c r="H46" s="18">
        <v>62</v>
      </c>
      <c r="I46" s="18"/>
      <c r="J46" s="18"/>
    </row>
    <row r="47" spans="1:10" ht="26.25" customHeight="1">
      <c r="A47" s="15">
        <v>42</v>
      </c>
      <c r="B47" s="16" t="s">
        <v>56</v>
      </c>
      <c r="C47" s="17">
        <f t="shared" si="2"/>
        <v>748.27</v>
      </c>
      <c r="D47" s="17">
        <v>727.66</v>
      </c>
      <c r="E47" s="17">
        <v>20.61</v>
      </c>
      <c r="F47" s="17">
        <v>0</v>
      </c>
      <c r="G47" s="18">
        <v>14</v>
      </c>
      <c r="H47" s="18">
        <v>29</v>
      </c>
      <c r="I47" s="18"/>
      <c r="J47" s="18"/>
    </row>
    <row r="48" spans="1:10" ht="26.25" customHeight="1">
      <c r="A48" s="15">
        <v>43</v>
      </c>
      <c r="B48" s="16" t="s">
        <v>57</v>
      </c>
      <c r="C48" s="17">
        <f t="shared" si="2"/>
        <v>718.06</v>
      </c>
      <c r="D48" s="17">
        <v>605.42</v>
      </c>
      <c r="E48" s="17">
        <v>112.64</v>
      </c>
      <c r="F48" s="17">
        <v>0</v>
      </c>
      <c r="G48" s="18">
        <v>10</v>
      </c>
      <c r="H48" s="18">
        <v>15</v>
      </c>
      <c r="I48" s="18"/>
      <c r="J48" s="18"/>
    </row>
    <row r="49" spans="1:10" ht="26.25" customHeight="1">
      <c r="A49" s="15">
        <v>44</v>
      </c>
      <c r="B49" s="16" t="s">
        <v>58</v>
      </c>
      <c r="C49" s="17">
        <f t="shared" si="2"/>
        <v>705.16</v>
      </c>
      <c r="D49" s="17">
        <v>198.67</v>
      </c>
      <c r="E49" s="17">
        <v>506.49</v>
      </c>
      <c r="F49" s="17">
        <v>0</v>
      </c>
      <c r="G49" s="18">
        <v>18</v>
      </c>
      <c r="H49" s="18">
        <v>41</v>
      </c>
      <c r="I49" s="18"/>
      <c r="J49" s="18"/>
    </row>
    <row r="50" spans="1:10" ht="26.25" customHeight="1">
      <c r="A50" s="15">
        <v>45</v>
      </c>
      <c r="B50" s="16" t="s">
        <v>59</v>
      </c>
      <c r="C50" s="17">
        <f t="shared" si="2"/>
        <v>700.35</v>
      </c>
      <c r="D50" s="17">
        <v>551.23</v>
      </c>
      <c r="E50" s="17">
        <v>149.12</v>
      </c>
      <c r="F50" s="17">
        <v>0</v>
      </c>
      <c r="G50" s="18">
        <v>14</v>
      </c>
      <c r="H50" s="18">
        <v>23</v>
      </c>
      <c r="I50" s="18"/>
      <c r="J50" s="18"/>
    </row>
    <row r="51" spans="1:10" ht="26.25" customHeight="1">
      <c r="A51" s="15">
        <v>46</v>
      </c>
      <c r="B51" s="16" t="s">
        <v>60</v>
      </c>
      <c r="C51" s="17">
        <f t="shared" si="2"/>
        <v>686.73</v>
      </c>
      <c r="D51" s="17">
        <v>633.25</v>
      </c>
      <c r="E51" s="17">
        <v>53.48</v>
      </c>
      <c r="F51" s="17">
        <v>0</v>
      </c>
      <c r="G51" s="18">
        <v>6</v>
      </c>
      <c r="H51" s="18">
        <v>21</v>
      </c>
      <c r="I51" s="18"/>
      <c r="J51" s="18"/>
    </row>
    <row r="52" spans="1:10" ht="26.25" customHeight="1">
      <c r="A52" s="15">
        <v>47</v>
      </c>
      <c r="B52" s="16" t="s">
        <v>61</v>
      </c>
      <c r="C52" s="17">
        <f t="shared" si="2"/>
        <v>677.12</v>
      </c>
      <c r="D52" s="17">
        <v>677.12</v>
      </c>
      <c r="E52" s="17">
        <v>0</v>
      </c>
      <c r="F52" s="17">
        <v>171.69</v>
      </c>
      <c r="G52" s="18">
        <v>8</v>
      </c>
      <c r="H52" s="18">
        <v>38</v>
      </c>
      <c r="I52" s="18"/>
      <c r="J52" s="18"/>
    </row>
    <row r="53" spans="1:10" ht="26.25" customHeight="1">
      <c r="A53" s="15">
        <v>48</v>
      </c>
      <c r="B53" s="16" t="s">
        <v>62</v>
      </c>
      <c r="C53" s="17">
        <f t="shared" si="2"/>
        <v>652.7</v>
      </c>
      <c r="D53" s="17">
        <v>537.95</v>
      </c>
      <c r="E53" s="17">
        <v>114.75</v>
      </c>
      <c r="F53" s="17">
        <v>0</v>
      </c>
      <c r="G53" s="18">
        <v>5</v>
      </c>
      <c r="H53" s="18">
        <v>25</v>
      </c>
      <c r="I53" s="18"/>
      <c r="J53" s="18"/>
    </row>
    <row r="54" spans="1:10" ht="130.5" customHeight="1">
      <c r="A54" s="15">
        <v>49</v>
      </c>
      <c r="B54" s="16" t="s">
        <v>63</v>
      </c>
      <c r="C54" s="17">
        <f t="shared" si="2"/>
        <v>651.6600000000001</v>
      </c>
      <c r="D54" s="17">
        <v>561.71</v>
      </c>
      <c r="E54" s="17">
        <v>89.95</v>
      </c>
      <c r="F54" s="17">
        <v>0</v>
      </c>
      <c r="G54" s="18">
        <v>13</v>
      </c>
      <c r="H54" s="18">
        <v>27</v>
      </c>
      <c r="I54" s="18"/>
      <c r="J54" s="23" t="s">
        <v>64</v>
      </c>
    </row>
    <row r="55" spans="1:10" s="1" customFormat="1" ht="26.25" customHeight="1">
      <c r="A55" s="15">
        <v>50</v>
      </c>
      <c r="B55" s="16" t="s">
        <v>65</v>
      </c>
      <c r="C55" s="17">
        <v>620.6</v>
      </c>
      <c r="D55" s="17">
        <v>570.17</v>
      </c>
      <c r="E55" s="17">
        <v>50.43</v>
      </c>
      <c r="F55" s="17">
        <v>0</v>
      </c>
      <c r="G55" s="18">
        <v>18</v>
      </c>
      <c r="H55" s="18">
        <v>53</v>
      </c>
      <c r="I55" s="19">
        <v>1</v>
      </c>
      <c r="J55" s="19"/>
    </row>
    <row r="56" spans="1:10" ht="26.25" customHeight="1">
      <c r="A56" s="15">
        <v>51</v>
      </c>
      <c r="B56" s="16" t="s">
        <v>66</v>
      </c>
      <c r="C56" s="17">
        <f aca="true" t="shared" si="3" ref="C56:C85">D56+E56</f>
        <v>605.5899999999999</v>
      </c>
      <c r="D56" s="17">
        <v>552.4</v>
      </c>
      <c r="E56" s="17">
        <v>53.19</v>
      </c>
      <c r="F56" s="17">
        <v>0</v>
      </c>
      <c r="G56" s="18">
        <v>8</v>
      </c>
      <c r="H56" s="18">
        <v>21</v>
      </c>
      <c r="I56" s="18"/>
      <c r="J56" s="24"/>
    </row>
    <row r="57" spans="1:10" ht="26.25" customHeight="1">
      <c r="A57" s="15">
        <v>52</v>
      </c>
      <c r="B57" s="16" t="s">
        <v>67</v>
      </c>
      <c r="C57" s="17">
        <f t="shared" si="3"/>
        <v>596.3900000000001</v>
      </c>
      <c r="D57" s="17">
        <v>532.95</v>
      </c>
      <c r="E57" s="17">
        <v>63.44</v>
      </c>
      <c r="F57" s="17">
        <v>0</v>
      </c>
      <c r="G57" s="18">
        <v>11</v>
      </c>
      <c r="H57" s="18">
        <v>43</v>
      </c>
      <c r="I57" s="18"/>
      <c r="J57" s="24"/>
    </row>
    <row r="58" spans="1:10" ht="26.25" customHeight="1">
      <c r="A58" s="15">
        <v>53</v>
      </c>
      <c r="B58" s="16" t="s">
        <v>68</v>
      </c>
      <c r="C58" s="17">
        <f t="shared" si="3"/>
        <v>581.14</v>
      </c>
      <c r="D58" s="17">
        <v>581.14</v>
      </c>
      <c r="E58" s="17">
        <v>0</v>
      </c>
      <c r="F58" s="17">
        <v>0</v>
      </c>
      <c r="G58" s="18">
        <v>8</v>
      </c>
      <c r="H58" s="18">
        <v>22</v>
      </c>
      <c r="I58" s="18"/>
      <c r="J58" s="24"/>
    </row>
    <row r="59" spans="1:10" ht="26.25" customHeight="1">
      <c r="A59" s="15">
        <v>54</v>
      </c>
      <c r="B59" s="16" t="s">
        <v>69</v>
      </c>
      <c r="C59" s="17">
        <f t="shared" si="3"/>
        <v>573.9499999999999</v>
      </c>
      <c r="D59" s="17">
        <v>519.81</v>
      </c>
      <c r="E59" s="17">
        <v>54.14</v>
      </c>
      <c r="F59" s="17">
        <v>836.5</v>
      </c>
      <c r="G59" s="18">
        <v>12</v>
      </c>
      <c r="H59" s="18">
        <v>29</v>
      </c>
      <c r="I59" s="18"/>
      <c r="J59" s="18"/>
    </row>
    <row r="60" spans="1:10" ht="26.25" customHeight="1">
      <c r="A60" s="15">
        <v>55</v>
      </c>
      <c r="B60" s="16" t="s">
        <v>70</v>
      </c>
      <c r="C60" s="17">
        <f t="shared" si="3"/>
        <v>572.1</v>
      </c>
      <c r="D60" s="17">
        <v>430.16</v>
      </c>
      <c r="E60" s="17">
        <v>141.94</v>
      </c>
      <c r="F60" s="17">
        <v>0</v>
      </c>
      <c r="G60" s="18">
        <v>10</v>
      </c>
      <c r="H60" s="18">
        <v>28</v>
      </c>
      <c r="I60" s="18"/>
      <c r="J60" s="22"/>
    </row>
    <row r="61" spans="1:10" ht="26.25" customHeight="1">
      <c r="A61" s="15">
        <v>56</v>
      </c>
      <c r="B61" s="16" t="s">
        <v>71</v>
      </c>
      <c r="C61" s="17">
        <f t="shared" si="3"/>
        <v>570.49</v>
      </c>
      <c r="D61" s="17">
        <v>484.88</v>
      </c>
      <c r="E61" s="17">
        <v>85.61</v>
      </c>
      <c r="F61" s="17">
        <v>8.8</v>
      </c>
      <c r="G61" s="18">
        <v>15</v>
      </c>
      <c r="H61" s="18">
        <v>36</v>
      </c>
      <c r="I61" s="18"/>
      <c r="J61" s="18"/>
    </row>
    <row r="62" spans="1:10" ht="26.25" customHeight="1">
      <c r="A62" s="15">
        <v>57</v>
      </c>
      <c r="B62" s="16" t="s">
        <v>72</v>
      </c>
      <c r="C62" s="17">
        <f t="shared" si="3"/>
        <v>569.23</v>
      </c>
      <c r="D62" s="17">
        <v>533.66</v>
      </c>
      <c r="E62" s="17">
        <v>35.57</v>
      </c>
      <c r="F62" s="17">
        <v>0</v>
      </c>
      <c r="G62" s="18">
        <v>10</v>
      </c>
      <c r="H62" s="18">
        <v>27</v>
      </c>
      <c r="I62" s="18"/>
      <c r="J62" s="18"/>
    </row>
    <row r="63" spans="1:10" ht="26.25" customHeight="1">
      <c r="A63" s="15">
        <v>58</v>
      </c>
      <c r="B63" s="16" t="s">
        <v>73</v>
      </c>
      <c r="C63" s="17">
        <f t="shared" si="3"/>
        <v>567.88</v>
      </c>
      <c r="D63" s="17">
        <v>442.04</v>
      </c>
      <c r="E63" s="17">
        <v>125.84</v>
      </c>
      <c r="F63" s="17">
        <v>0</v>
      </c>
      <c r="G63" s="18">
        <v>5</v>
      </c>
      <c r="H63" s="18">
        <v>30</v>
      </c>
      <c r="I63" s="18"/>
      <c r="J63" s="18"/>
    </row>
    <row r="64" spans="1:10" ht="26.25" customHeight="1">
      <c r="A64" s="15">
        <v>59</v>
      </c>
      <c r="B64" s="16" t="s">
        <v>74</v>
      </c>
      <c r="C64" s="17">
        <f t="shared" si="3"/>
        <v>530.88</v>
      </c>
      <c r="D64" s="17">
        <v>460.03</v>
      </c>
      <c r="E64" s="17">
        <v>70.85</v>
      </c>
      <c r="F64" s="17">
        <v>373.24</v>
      </c>
      <c r="G64" s="18">
        <v>14</v>
      </c>
      <c r="H64" s="18">
        <v>32</v>
      </c>
      <c r="I64" s="18"/>
      <c r="J64" s="18"/>
    </row>
    <row r="65" spans="1:10" ht="26.25" customHeight="1">
      <c r="A65" s="15">
        <v>60</v>
      </c>
      <c r="B65" s="16" t="s">
        <v>75</v>
      </c>
      <c r="C65" s="17">
        <f t="shared" si="3"/>
        <v>525.7</v>
      </c>
      <c r="D65" s="17">
        <v>477.12</v>
      </c>
      <c r="E65" s="17">
        <v>48.58</v>
      </c>
      <c r="F65" s="17">
        <v>181.38</v>
      </c>
      <c r="G65" s="18">
        <v>10</v>
      </c>
      <c r="H65" s="18">
        <v>24</v>
      </c>
      <c r="I65" s="18"/>
      <c r="J65" s="18"/>
    </row>
    <row r="66" spans="1:10" ht="26.25" customHeight="1">
      <c r="A66" s="15">
        <v>61</v>
      </c>
      <c r="B66" s="16" t="s">
        <v>76</v>
      </c>
      <c r="C66" s="17">
        <f t="shared" si="3"/>
        <v>499.87</v>
      </c>
      <c r="D66" s="17">
        <v>496.97</v>
      </c>
      <c r="E66" s="17">
        <v>2.9</v>
      </c>
      <c r="F66" s="17">
        <v>0</v>
      </c>
      <c r="G66" s="18">
        <v>9</v>
      </c>
      <c r="H66" s="18">
        <v>27</v>
      </c>
      <c r="I66" s="18"/>
      <c r="J66" s="18"/>
    </row>
    <row r="67" spans="1:10" ht="26.25" customHeight="1">
      <c r="A67" s="15">
        <v>62</v>
      </c>
      <c r="B67" s="16" t="s">
        <v>77</v>
      </c>
      <c r="C67" s="17">
        <f t="shared" si="3"/>
        <v>498.91999999999996</v>
      </c>
      <c r="D67" s="17">
        <v>490.58</v>
      </c>
      <c r="E67" s="17">
        <v>8.34</v>
      </c>
      <c r="F67" s="17">
        <v>0</v>
      </c>
      <c r="G67" s="18">
        <v>5</v>
      </c>
      <c r="H67" s="18">
        <v>10</v>
      </c>
      <c r="I67" s="18"/>
      <c r="J67" s="18"/>
    </row>
    <row r="68" spans="1:10" ht="26.25" customHeight="1">
      <c r="A68" s="15">
        <v>63</v>
      </c>
      <c r="B68" s="16" t="s">
        <v>78</v>
      </c>
      <c r="C68" s="17">
        <f t="shared" si="3"/>
        <v>498.48</v>
      </c>
      <c r="D68" s="17">
        <v>498.48</v>
      </c>
      <c r="E68" s="17">
        <v>0</v>
      </c>
      <c r="F68" s="17">
        <v>0</v>
      </c>
      <c r="G68" s="18">
        <v>6</v>
      </c>
      <c r="H68" s="18">
        <v>25</v>
      </c>
      <c r="I68" s="18"/>
      <c r="J68" s="18"/>
    </row>
    <row r="69" spans="1:10" ht="26.25" customHeight="1">
      <c r="A69" s="15">
        <v>64</v>
      </c>
      <c r="B69" s="16" t="s">
        <v>79</v>
      </c>
      <c r="C69" s="17">
        <f t="shared" si="3"/>
        <v>487.09999999999997</v>
      </c>
      <c r="D69" s="17">
        <v>461.28</v>
      </c>
      <c r="E69" s="17">
        <v>25.82</v>
      </c>
      <c r="F69" s="17">
        <v>0</v>
      </c>
      <c r="G69" s="18">
        <v>8</v>
      </c>
      <c r="H69" s="18">
        <v>22</v>
      </c>
      <c r="I69" s="18"/>
      <c r="J69" s="18"/>
    </row>
    <row r="70" spans="1:10" ht="26.25" customHeight="1">
      <c r="A70" s="15">
        <v>65</v>
      </c>
      <c r="B70" s="16" t="s">
        <v>80</v>
      </c>
      <c r="C70" s="17">
        <f t="shared" si="3"/>
        <v>485.12</v>
      </c>
      <c r="D70" s="17">
        <v>402.43</v>
      </c>
      <c r="E70" s="17">
        <v>82.69</v>
      </c>
      <c r="F70" s="17">
        <v>0</v>
      </c>
      <c r="G70" s="18">
        <v>3</v>
      </c>
      <c r="H70" s="18">
        <v>22</v>
      </c>
      <c r="I70" s="18"/>
      <c r="J70" s="18"/>
    </row>
    <row r="71" spans="1:10" ht="26.25" customHeight="1">
      <c r="A71" s="15">
        <v>66</v>
      </c>
      <c r="B71" s="16" t="s">
        <v>81</v>
      </c>
      <c r="C71" s="17">
        <f t="shared" si="3"/>
        <v>464.28</v>
      </c>
      <c r="D71" s="17">
        <v>464.28</v>
      </c>
      <c r="E71" s="17">
        <v>0</v>
      </c>
      <c r="F71" s="17">
        <v>3156.78</v>
      </c>
      <c r="G71" s="18">
        <v>9</v>
      </c>
      <c r="H71" s="18">
        <v>18</v>
      </c>
      <c r="I71" s="18"/>
      <c r="J71" s="18"/>
    </row>
    <row r="72" spans="1:10" ht="26.25" customHeight="1">
      <c r="A72" s="15">
        <v>67</v>
      </c>
      <c r="B72" s="16" t="s">
        <v>82</v>
      </c>
      <c r="C72" s="17">
        <f t="shared" si="3"/>
        <v>458.79</v>
      </c>
      <c r="D72" s="17">
        <v>458.79</v>
      </c>
      <c r="E72" s="17">
        <v>0</v>
      </c>
      <c r="F72" s="17">
        <v>0</v>
      </c>
      <c r="G72" s="18">
        <v>8</v>
      </c>
      <c r="H72" s="18">
        <v>28</v>
      </c>
      <c r="I72" s="18"/>
      <c r="J72" s="18"/>
    </row>
    <row r="73" spans="1:10" ht="26.25" customHeight="1">
      <c r="A73" s="15">
        <v>68</v>
      </c>
      <c r="B73" s="16" t="s">
        <v>83</v>
      </c>
      <c r="C73" s="17">
        <f t="shared" si="3"/>
        <v>448.26</v>
      </c>
      <c r="D73" s="17">
        <v>134.44</v>
      </c>
      <c r="E73" s="17">
        <v>313.82</v>
      </c>
      <c r="F73" s="17">
        <v>0</v>
      </c>
      <c r="G73" s="18">
        <v>7</v>
      </c>
      <c r="H73" s="18">
        <v>30</v>
      </c>
      <c r="I73" s="18"/>
      <c r="J73" s="18"/>
    </row>
    <row r="74" spans="1:10" ht="26.25" customHeight="1">
      <c r="A74" s="15">
        <v>69</v>
      </c>
      <c r="B74" s="16" t="s">
        <v>84</v>
      </c>
      <c r="C74" s="17">
        <f t="shared" si="3"/>
        <v>446.21000000000004</v>
      </c>
      <c r="D74" s="17">
        <v>393.47</v>
      </c>
      <c r="E74" s="17">
        <v>52.74</v>
      </c>
      <c r="F74" s="17">
        <v>0</v>
      </c>
      <c r="G74" s="18">
        <v>7</v>
      </c>
      <c r="H74" s="18">
        <v>17</v>
      </c>
      <c r="I74" s="18"/>
      <c r="J74" s="18"/>
    </row>
    <row r="75" spans="1:10" ht="26.25" customHeight="1">
      <c r="A75" s="15">
        <v>70</v>
      </c>
      <c r="B75" s="16" t="s">
        <v>85</v>
      </c>
      <c r="C75" s="17">
        <f t="shared" si="3"/>
        <v>446.09</v>
      </c>
      <c r="D75" s="17">
        <v>399.59</v>
      </c>
      <c r="E75" s="17">
        <v>46.5</v>
      </c>
      <c r="F75" s="17">
        <v>0</v>
      </c>
      <c r="G75" s="18">
        <v>8</v>
      </c>
      <c r="H75" s="18">
        <v>22</v>
      </c>
      <c r="I75" s="18"/>
      <c r="J75" s="18"/>
    </row>
    <row r="76" spans="1:10" ht="26.25" customHeight="1">
      <c r="A76" s="15">
        <v>71</v>
      </c>
      <c r="B76" s="16" t="s">
        <v>86</v>
      </c>
      <c r="C76" s="17">
        <f t="shared" si="3"/>
        <v>426.66999999999996</v>
      </c>
      <c r="D76" s="17">
        <v>281.26</v>
      </c>
      <c r="E76" s="17">
        <v>145.41</v>
      </c>
      <c r="F76" s="17">
        <v>0</v>
      </c>
      <c r="G76" s="18">
        <v>3</v>
      </c>
      <c r="H76" s="18">
        <v>18</v>
      </c>
      <c r="I76" s="18"/>
      <c r="J76" s="18"/>
    </row>
    <row r="77" spans="1:10" ht="26.25" customHeight="1">
      <c r="A77" s="15">
        <v>72</v>
      </c>
      <c r="B77" s="16" t="s">
        <v>87</v>
      </c>
      <c r="C77" s="17">
        <f t="shared" si="3"/>
        <v>417.12</v>
      </c>
      <c r="D77" s="17">
        <v>369.22</v>
      </c>
      <c r="E77" s="17">
        <v>47.9</v>
      </c>
      <c r="F77" s="17">
        <v>0</v>
      </c>
      <c r="G77" s="18">
        <v>8</v>
      </c>
      <c r="H77" s="18">
        <v>31</v>
      </c>
      <c r="I77" s="18"/>
      <c r="J77" s="18"/>
    </row>
    <row r="78" spans="1:10" ht="26.25" customHeight="1">
      <c r="A78" s="15">
        <v>73</v>
      </c>
      <c r="B78" s="16" t="s">
        <v>88</v>
      </c>
      <c r="C78" s="17">
        <f t="shared" si="3"/>
        <v>415.61</v>
      </c>
      <c r="D78" s="17">
        <v>293.96</v>
      </c>
      <c r="E78" s="17">
        <v>121.65</v>
      </c>
      <c r="F78" s="17">
        <v>0</v>
      </c>
      <c r="G78" s="18">
        <v>6</v>
      </c>
      <c r="H78" s="18">
        <v>20</v>
      </c>
      <c r="I78" s="18"/>
      <c r="J78" s="18"/>
    </row>
    <row r="79" spans="1:10" ht="26.25" customHeight="1">
      <c r="A79" s="15">
        <v>74</v>
      </c>
      <c r="B79" s="16" t="s">
        <v>89</v>
      </c>
      <c r="C79" s="17">
        <f t="shared" si="3"/>
        <v>411.9</v>
      </c>
      <c r="D79" s="17">
        <v>228.67</v>
      </c>
      <c r="E79" s="17">
        <v>183.23</v>
      </c>
      <c r="F79" s="17">
        <v>0</v>
      </c>
      <c r="G79" s="18">
        <v>8</v>
      </c>
      <c r="H79" s="18">
        <v>12</v>
      </c>
      <c r="I79" s="18"/>
      <c r="J79" s="18"/>
    </row>
    <row r="80" spans="1:10" ht="26.25" customHeight="1">
      <c r="A80" s="15">
        <v>75</v>
      </c>
      <c r="B80" s="16" t="s">
        <v>90</v>
      </c>
      <c r="C80" s="17">
        <f t="shared" si="3"/>
        <v>409.26</v>
      </c>
      <c r="D80" s="17">
        <v>145.3</v>
      </c>
      <c r="E80" s="17">
        <v>263.96</v>
      </c>
      <c r="F80" s="17">
        <v>484.3</v>
      </c>
      <c r="G80" s="18">
        <v>8</v>
      </c>
      <c r="H80" s="18">
        <v>19</v>
      </c>
      <c r="I80" s="18"/>
      <c r="J80" s="18"/>
    </row>
    <row r="81" spans="1:10" ht="26.25" customHeight="1">
      <c r="A81" s="15">
        <v>76</v>
      </c>
      <c r="B81" s="16" t="s">
        <v>91</v>
      </c>
      <c r="C81" s="17">
        <f t="shared" si="3"/>
        <v>397.26</v>
      </c>
      <c r="D81" s="17">
        <v>397.26</v>
      </c>
      <c r="E81" s="17">
        <v>0</v>
      </c>
      <c r="F81" s="17">
        <v>0</v>
      </c>
      <c r="G81" s="18">
        <v>5</v>
      </c>
      <c r="H81" s="18">
        <v>20</v>
      </c>
      <c r="I81" s="18"/>
      <c r="J81" s="18"/>
    </row>
    <row r="82" spans="1:10" ht="26.25" customHeight="1">
      <c r="A82" s="15">
        <v>77</v>
      </c>
      <c r="B82" s="16" t="s">
        <v>92</v>
      </c>
      <c r="C82" s="17">
        <f t="shared" si="3"/>
        <v>390.73999999999995</v>
      </c>
      <c r="D82" s="17">
        <v>353.59</v>
      </c>
      <c r="E82" s="17">
        <v>37.15</v>
      </c>
      <c r="F82" s="17">
        <v>0</v>
      </c>
      <c r="G82" s="18">
        <v>5</v>
      </c>
      <c r="H82" s="18">
        <v>21</v>
      </c>
      <c r="I82" s="18"/>
      <c r="J82" s="18"/>
    </row>
    <row r="83" spans="1:10" ht="26.25" customHeight="1">
      <c r="A83" s="15">
        <v>78</v>
      </c>
      <c r="B83" s="16" t="s">
        <v>93</v>
      </c>
      <c r="C83" s="17">
        <f t="shared" si="3"/>
        <v>380.5</v>
      </c>
      <c r="D83" s="17">
        <v>367.36</v>
      </c>
      <c r="E83" s="17">
        <v>13.14</v>
      </c>
      <c r="F83" s="17">
        <v>1108.82</v>
      </c>
      <c r="G83" s="18">
        <v>9</v>
      </c>
      <c r="H83" s="18">
        <v>50</v>
      </c>
      <c r="I83" s="18"/>
      <c r="J83" s="18"/>
    </row>
    <row r="84" spans="1:10" ht="26.25" customHeight="1">
      <c r="A84" s="15">
        <v>79</v>
      </c>
      <c r="B84" s="16" t="s">
        <v>94</v>
      </c>
      <c r="C84" s="17">
        <f t="shared" si="3"/>
        <v>375.14</v>
      </c>
      <c r="D84" s="17">
        <v>208.54</v>
      </c>
      <c r="E84" s="17">
        <v>166.6</v>
      </c>
      <c r="F84" s="17">
        <v>308.33</v>
      </c>
      <c r="G84" s="18">
        <v>3</v>
      </c>
      <c r="H84" s="18">
        <v>6</v>
      </c>
      <c r="I84" s="18"/>
      <c r="J84" s="18"/>
    </row>
    <row r="85" spans="1:10" ht="26.25" customHeight="1">
      <c r="A85" s="15">
        <v>80</v>
      </c>
      <c r="B85" s="16" t="s">
        <v>95</v>
      </c>
      <c r="C85" s="17">
        <f t="shared" si="3"/>
        <v>373.98</v>
      </c>
      <c r="D85" s="17">
        <v>373.98</v>
      </c>
      <c r="E85" s="17">
        <v>0</v>
      </c>
      <c r="F85" s="17">
        <v>0</v>
      </c>
      <c r="G85" s="18">
        <v>7</v>
      </c>
      <c r="H85" s="18">
        <v>22</v>
      </c>
      <c r="I85" s="18"/>
      <c r="J85" s="18"/>
    </row>
    <row r="86" spans="1:10" ht="26.25" customHeight="1">
      <c r="A86" s="15">
        <v>81</v>
      </c>
      <c r="B86" s="16" t="s">
        <v>96</v>
      </c>
      <c r="C86" s="17">
        <f aca="true" t="shared" si="4" ref="C86:C120">D86+E86</f>
        <v>366.34999999999997</v>
      </c>
      <c r="D86" s="17">
        <v>256.53</v>
      </c>
      <c r="E86" s="17">
        <v>109.82</v>
      </c>
      <c r="F86" s="17">
        <v>203.62</v>
      </c>
      <c r="G86" s="18">
        <v>9</v>
      </c>
      <c r="H86" s="18">
        <v>26</v>
      </c>
      <c r="I86" s="18"/>
      <c r="J86" s="18"/>
    </row>
    <row r="87" spans="1:10" ht="26.25" customHeight="1">
      <c r="A87" s="15">
        <v>82</v>
      </c>
      <c r="B87" s="16" t="s">
        <v>97</v>
      </c>
      <c r="C87" s="17">
        <f t="shared" si="4"/>
        <v>360.7</v>
      </c>
      <c r="D87" s="17">
        <v>340.45</v>
      </c>
      <c r="E87" s="17">
        <v>20.25</v>
      </c>
      <c r="F87" s="17">
        <v>0</v>
      </c>
      <c r="G87" s="18">
        <v>5</v>
      </c>
      <c r="H87" s="18">
        <v>19</v>
      </c>
      <c r="I87" s="18"/>
      <c r="J87" s="18"/>
    </row>
    <row r="88" spans="1:10" ht="26.25" customHeight="1">
      <c r="A88" s="15">
        <v>83</v>
      </c>
      <c r="B88" s="16" t="s">
        <v>98</v>
      </c>
      <c r="C88" s="17">
        <f t="shared" si="4"/>
        <v>358.69</v>
      </c>
      <c r="D88" s="17">
        <v>307.49</v>
      </c>
      <c r="E88" s="17">
        <v>51.2</v>
      </c>
      <c r="F88" s="17">
        <v>0</v>
      </c>
      <c r="G88" s="18">
        <v>8</v>
      </c>
      <c r="H88" s="18">
        <v>21</v>
      </c>
      <c r="I88" s="18"/>
      <c r="J88" s="18"/>
    </row>
    <row r="89" spans="1:10" ht="26.25" customHeight="1">
      <c r="A89" s="15">
        <v>84</v>
      </c>
      <c r="B89" s="16" t="s">
        <v>99</v>
      </c>
      <c r="C89" s="17">
        <f t="shared" si="4"/>
        <v>357.71</v>
      </c>
      <c r="D89" s="17">
        <v>352.33</v>
      </c>
      <c r="E89" s="17">
        <v>5.38</v>
      </c>
      <c r="F89" s="17">
        <v>0</v>
      </c>
      <c r="G89" s="18">
        <v>9</v>
      </c>
      <c r="H89" s="18">
        <v>24</v>
      </c>
      <c r="I89" s="18"/>
      <c r="J89" s="18"/>
    </row>
    <row r="90" spans="1:10" ht="26.25" customHeight="1">
      <c r="A90" s="15">
        <v>85</v>
      </c>
      <c r="B90" s="16" t="s">
        <v>100</v>
      </c>
      <c r="C90" s="17">
        <f t="shared" si="4"/>
        <v>357</v>
      </c>
      <c r="D90" s="17">
        <v>264.87</v>
      </c>
      <c r="E90" s="17">
        <v>92.13</v>
      </c>
      <c r="F90" s="17">
        <v>0</v>
      </c>
      <c r="G90" s="18">
        <v>7</v>
      </c>
      <c r="H90" s="18">
        <v>15</v>
      </c>
      <c r="I90" s="18"/>
      <c r="J90" s="18"/>
    </row>
    <row r="91" spans="1:10" ht="26.25" customHeight="1">
      <c r="A91" s="15">
        <v>86</v>
      </c>
      <c r="B91" s="16" t="s">
        <v>101</v>
      </c>
      <c r="C91" s="17">
        <f t="shared" si="4"/>
        <v>352.71000000000004</v>
      </c>
      <c r="D91" s="17">
        <v>297.86</v>
      </c>
      <c r="E91" s="17">
        <v>54.85</v>
      </c>
      <c r="F91" s="17">
        <v>0</v>
      </c>
      <c r="G91" s="18">
        <v>8</v>
      </c>
      <c r="H91" s="18">
        <v>15</v>
      </c>
      <c r="I91" s="18"/>
      <c r="J91" s="18"/>
    </row>
    <row r="92" spans="1:10" s="1" customFormat="1" ht="26.25" customHeight="1">
      <c r="A92" s="15">
        <v>87</v>
      </c>
      <c r="B92" s="16" t="s">
        <v>102</v>
      </c>
      <c r="C92" s="17">
        <f t="shared" si="4"/>
        <v>335.48</v>
      </c>
      <c r="D92" s="17">
        <v>307.06</v>
      </c>
      <c r="E92" s="17">
        <v>28.42</v>
      </c>
      <c r="F92" s="17">
        <v>0</v>
      </c>
      <c r="G92" s="19">
        <v>3</v>
      </c>
      <c r="H92" s="19">
        <v>14</v>
      </c>
      <c r="I92" s="19"/>
      <c r="J92" s="19"/>
    </row>
    <row r="93" spans="1:10" ht="26.25" customHeight="1">
      <c r="A93" s="15">
        <v>88</v>
      </c>
      <c r="B93" s="16" t="s">
        <v>103</v>
      </c>
      <c r="C93" s="17">
        <f t="shared" si="4"/>
        <v>334.58</v>
      </c>
      <c r="D93" s="17">
        <v>323.71</v>
      </c>
      <c r="E93" s="17">
        <v>10.87</v>
      </c>
      <c r="F93" s="17">
        <v>0</v>
      </c>
      <c r="G93" s="18">
        <v>7</v>
      </c>
      <c r="H93" s="18">
        <v>23</v>
      </c>
      <c r="I93" s="18"/>
      <c r="J93" s="18"/>
    </row>
    <row r="94" spans="1:10" ht="26.25" customHeight="1">
      <c r="A94" s="15">
        <v>89</v>
      </c>
      <c r="B94" s="16" t="s">
        <v>104</v>
      </c>
      <c r="C94" s="17">
        <f t="shared" si="4"/>
        <v>331.45</v>
      </c>
      <c r="D94" s="17">
        <v>301.58</v>
      </c>
      <c r="E94" s="17">
        <v>29.87</v>
      </c>
      <c r="F94" s="17">
        <v>0</v>
      </c>
      <c r="G94" s="18">
        <v>3</v>
      </c>
      <c r="H94" s="18">
        <v>9</v>
      </c>
      <c r="I94" s="18"/>
      <c r="J94" s="18"/>
    </row>
    <row r="95" spans="1:10" ht="26.25" customHeight="1">
      <c r="A95" s="15">
        <v>90</v>
      </c>
      <c r="B95" s="16" t="s">
        <v>105</v>
      </c>
      <c r="C95" s="17">
        <f t="shared" si="4"/>
        <v>322.8</v>
      </c>
      <c r="D95" s="17">
        <v>322.8</v>
      </c>
      <c r="E95" s="17">
        <v>0</v>
      </c>
      <c r="F95" s="17">
        <v>0</v>
      </c>
      <c r="G95" s="18">
        <v>7</v>
      </c>
      <c r="H95" s="18">
        <v>18</v>
      </c>
      <c r="I95" s="18"/>
      <c r="J95" s="18"/>
    </row>
    <row r="96" spans="1:10" ht="26.25" customHeight="1">
      <c r="A96" s="15">
        <v>91</v>
      </c>
      <c r="B96" s="16" t="s">
        <v>106</v>
      </c>
      <c r="C96" s="17">
        <f t="shared" si="4"/>
        <v>320.82</v>
      </c>
      <c r="D96" s="17">
        <v>310.19</v>
      </c>
      <c r="E96" s="17">
        <v>10.63</v>
      </c>
      <c r="F96" s="17">
        <v>0</v>
      </c>
      <c r="G96" s="18">
        <v>7</v>
      </c>
      <c r="H96" s="18">
        <v>29</v>
      </c>
      <c r="I96" s="18"/>
      <c r="J96" s="18"/>
    </row>
    <row r="97" spans="1:10" ht="26.25" customHeight="1">
      <c r="A97" s="15">
        <v>92</v>
      </c>
      <c r="B97" s="16" t="s">
        <v>107</v>
      </c>
      <c r="C97" s="17">
        <f t="shared" si="4"/>
        <v>319.45000000000005</v>
      </c>
      <c r="D97" s="17">
        <v>273.86</v>
      </c>
      <c r="E97" s="17">
        <v>45.59</v>
      </c>
      <c r="F97" s="17">
        <v>0</v>
      </c>
      <c r="G97" s="18">
        <v>3</v>
      </c>
      <c r="H97" s="18">
        <v>10</v>
      </c>
      <c r="I97" s="18"/>
      <c r="J97" s="18"/>
    </row>
    <row r="98" spans="1:10" ht="26.25" customHeight="1">
      <c r="A98" s="15">
        <v>93</v>
      </c>
      <c r="B98" s="16" t="s">
        <v>108</v>
      </c>
      <c r="C98" s="17">
        <f t="shared" si="4"/>
        <v>310.15999999999997</v>
      </c>
      <c r="D98" s="17">
        <v>229.63</v>
      </c>
      <c r="E98" s="17">
        <v>80.53</v>
      </c>
      <c r="F98" s="17">
        <v>0</v>
      </c>
      <c r="G98" s="18">
        <v>6</v>
      </c>
      <c r="H98" s="18">
        <v>14</v>
      </c>
      <c r="I98" s="18"/>
      <c r="J98" s="18"/>
    </row>
    <row r="99" spans="1:10" ht="26.25" customHeight="1">
      <c r="A99" s="15">
        <v>94</v>
      </c>
      <c r="B99" s="16" t="s">
        <v>109</v>
      </c>
      <c r="C99" s="17">
        <f t="shared" si="4"/>
        <v>309.92</v>
      </c>
      <c r="D99" s="17">
        <v>274.98</v>
      </c>
      <c r="E99" s="17">
        <v>34.94</v>
      </c>
      <c r="F99" s="17">
        <v>0</v>
      </c>
      <c r="G99" s="18">
        <v>3</v>
      </c>
      <c r="H99" s="18">
        <v>7</v>
      </c>
      <c r="I99" s="18"/>
      <c r="J99" s="18"/>
    </row>
    <row r="100" spans="1:10" ht="26.25" customHeight="1">
      <c r="A100" s="15">
        <v>95</v>
      </c>
      <c r="B100" s="16" t="s">
        <v>110</v>
      </c>
      <c r="C100" s="17">
        <f t="shared" si="4"/>
        <v>305.81000000000006</v>
      </c>
      <c r="D100" s="17">
        <v>264.72</v>
      </c>
      <c r="E100" s="17">
        <v>41.09</v>
      </c>
      <c r="F100" s="17">
        <v>0</v>
      </c>
      <c r="G100" s="18">
        <v>4</v>
      </c>
      <c r="H100" s="18">
        <v>15</v>
      </c>
      <c r="I100" s="18"/>
      <c r="J100" s="18"/>
    </row>
    <row r="101" spans="1:10" ht="26.25" customHeight="1">
      <c r="A101" s="15">
        <v>96</v>
      </c>
      <c r="B101" s="16" t="s">
        <v>111</v>
      </c>
      <c r="C101" s="17">
        <f t="shared" si="4"/>
        <v>304.02</v>
      </c>
      <c r="D101" s="17">
        <v>203.34</v>
      </c>
      <c r="E101" s="17">
        <v>100.68</v>
      </c>
      <c r="F101" s="17">
        <v>144.32</v>
      </c>
      <c r="G101" s="18">
        <v>3</v>
      </c>
      <c r="H101" s="18">
        <v>16</v>
      </c>
      <c r="I101" s="18"/>
      <c r="J101" s="18"/>
    </row>
    <row r="102" spans="1:10" ht="26.25" customHeight="1">
      <c r="A102" s="15">
        <v>97</v>
      </c>
      <c r="B102" s="16" t="s">
        <v>112</v>
      </c>
      <c r="C102" s="17">
        <f t="shared" si="4"/>
        <v>301.95</v>
      </c>
      <c r="D102" s="17">
        <v>212.98</v>
      </c>
      <c r="E102" s="17">
        <v>88.97</v>
      </c>
      <c r="F102" s="17">
        <v>263.61</v>
      </c>
      <c r="G102" s="18">
        <v>5</v>
      </c>
      <c r="H102" s="18">
        <v>20</v>
      </c>
      <c r="I102" s="18"/>
      <c r="J102" s="18"/>
    </row>
    <row r="103" spans="1:10" ht="69" customHeight="1">
      <c r="A103" s="15">
        <v>98</v>
      </c>
      <c r="B103" s="16" t="s">
        <v>113</v>
      </c>
      <c r="C103" s="17">
        <f t="shared" si="4"/>
        <v>297.71000000000004</v>
      </c>
      <c r="D103" s="17">
        <v>274.55</v>
      </c>
      <c r="E103" s="17">
        <v>23.16</v>
      </c>
      <c r="F103" s="17">
        <v>0</v>
      </c>
      <c r="G103" s="18">
        <v>6</v>
      </c>
      <c r="H103" s="18">
        <v>19</v>
      </c>
      <c r="I103" s="18"/>
      <c r="J103" s="23" t="s">
        <v>114</v>
      </c>
    </row>
    <row r="104" spans="1:10" ht="26.25" customHeight="1">
      <c r="A104" s="15">
        <v>99</v>
      </c>
      <c r="B104" s="16" t="s">
        <v>115</v>
      </c>
      <c r="C104" s="17">
        <f t="shared" si="4"/>
        <v>281.12</v>
      </c>
      <c r="D104" s="17">
        <v>249.7</v>
      </c>
      <c r="E104" s="17">
        <v>31.42</v>
      </c>
      <c r="F104" s="17">
        <v>0</v>
      </c>
      <c r="G104" s="18">
        <v>4</v>
      </c>
      <c r="H104" s="18">
        <v>17</v>
      </c>
      <c r="I104" s="18"/>
      <c r="J104" s="18"/>
    </row>
    <row r="105" spans="1:10" ht="26.25" customHeight="1">
      <c r="A105" s="15">
        <v>100</v>
      </c>
      <c r="B105" s="16" t="s">
        <v>116</v>
      </c>
      <c r="C105" s="17">
        <f t="shared" si="4"/>
        <v>278.88</v>
      </c>
      <c r="D105" s="17">
        <v>273.73</v>
      </c>
      <c r="E105" s="17">
        <v>5.15</v>
      </c>
      <c r="F105" s="17">
        <v>0</v>
      </c>
      <c r="G105" s="18">
        <v>4</v>
      </c>
      <c r="H105" s="18">
        <v>6</v>
      </c>
      <c r="I105" s="18"/>
      <c r="J105" s="18"/>
    </row>
    <row r="106" spans="1:10" ht="26.25" customHeight="1">
      <c r="A106" s="15">
        <v>101</v>
      </c>
      <c r="B106" s="16" t="s">
        <v>117</v>
      </c>
      <c r="C106" s="17">
        <f t="shared" si="4"/>
        <v>272.33</v>
      </c>
      <c r="D106" s="17">
        <v>177.48</v>
      </c>
      <c r="E106" s="17">
        <v>94.85</v>
      </c>
      <c r="F106" s="17">
        <v>0</v>
      </c>
      <c r="G106" s="18">
        <v>2</v>
      </c>
      <c r="H106" s="18">
        <v>8</v>
      </c>
      <c r="I106" s="18"/>
      <c r="J106" s="18"/>
    </row>
    <row r="107" spans="1:10" ht="26.25" customHeight="1">
      <c r="A107" s="15">
        <v>102</v>
      </c>
      <c r="B107" s="16" t="s">
        <v>118</v>
      </c>
      <c r="C107" s="17">
        <f t="shared" si="4"/>
        <v>272.18</v>
      </c>
      <c r="D107" s="17">
        <v>78.59</v>
      </c>
      <c r="E107" s="17">
        <v>193.59</v>
      </c>
      <c r="F107" s="17">
        <v>2980.5</v>
      </c>
      <c r="G107" s="18">
        <v>4</v>
      </c>
      <c r="H107" s="18">
        <v>21</v>
      </c>
      <c r="I107" s="18"/>
      <c r="J107" s="18"/>
    </row>
    <row r="108" spans="1:10" ht="26.25" customHeight="1">
      <c r="A108" s="15">
        <v>103</v>
      </c>
      <c r="B108" s="16" t="s">
        <v>119</v>
      </c>
      <c r="C108" s="17">
        <f t="shared" si="4"/>
        <v>260.07</v>
      </c>
      <c r="D108" s="17">
        <v>253.92</v>
      </c>
      <c r="E108" s="17">
        <v>6.15</v>
      </c>
      <c r="F108" s="17">
        <v>0</v>
      </c>
      <c r="G108" s="18">
        <v>3</v>
      </c>
      <c r="H108" s="18">
        <v>14</v>
      </c>
      <c r="I108" s="18"/>
      <c r="J108" s="18"/>
    </row>
    <row r="109" spans="1:10" ht="26.25" customHeight="1">
      <c r="A109" s="15">
        <v>104</v>
      </c>
      <c r="B109" s="16" t="s">
        <v>120</v>
      </c>
      <c r="C109" s="17">
        <f t="shared" si="4"/>
        <v>251.98999999999998</v>
      </c>
      <c r="D109" s="17">
        <v>133.39</v>
      </c>
      <c r="E109" s="17">
        <v>118.6</v>
      </c>
      <c r="F109" s="17">
        <v>0</v>
      </c>
      <c r="G109" s="18">
        <v>6</v>
      </c>
      <c r="H109" s="18">
        <v>12</v>
      </c>
      <c r="I109" s="18"/>
      <c r="J109" s="18"/>
    </row>
    <row r="110" spans="1:10" ht="26.25" customHeight="1">
      <c r="A110" s="15">
        <v>105</v>
      </c>
      <c r="B110" s="16" t="s">
        <v>121</v>
      </c>
      <c r="C110" s="17">
        <f t="shared" si="4"/>
        <v>245.28</v>
      </c>
      <c r="D110" s="17">
        <v>197.81</v>
      </c>
      <c r="E110" s="17">
        <v>47.47</v>
      </c>
      <c r="F110" s="17">
        <v>0</v>
      </c>
      <c r="G110" s="18">
        <v>4</v>
      </c>
      <c r="H110" s="18">
        <v>7</v>
      </c>
      <c r="I110" s="18"/>
      <c r="J110" s="18"/>
    </row>
    <row r="111" spans="1:10" ht="26.25" customHeight="1">
      <c r="A111" s="15">
        <v>106</v>
      </c>
      <c r="B111" s="16" t="s">
        <v>122</v>
      </c>
      <c r="C111" s="17">
        <f t="shared" si="4"/>
        <v>241</v>
      </c>
      <c r="D111" s="17">
        <v>215.85</v>
      </c>
      <c r="E111" s="17">
        <v>25.15</v>
      </c>
      <c r="F111" s="17">
        <v>0</v>
      </c>
      <c r="G111" s="18">
        <v>6</v>
      </c>
      <c r="H111" s="18">
        <v>12</v>
      </c>
      <c r="I111" s="18"/>
      <c r="J111" s="18"/>
    </row>
    <row r="112" spans="1:10" ht="26.25" customHeight="1">
      <c r="A112" s="15">
        <v>107</v>
      </c>
      <c r="B112" s="16" t="s">
        <v>123</v>
      </c>
      <c r="C112" s="17">
        <f t="shared" si="4"/>
        <v>240.89</v>
      </c>
      <c r="D112" s="17">
        <v>213.56</v>
      </c>
      <c r="E112" s="17">
        <v>27.33</v>
      </c>
      <c r="F112" s="17">
        <v>0</v>
      </c>
      <c r="G112" s="18">
        <v>4</v>
      </c>
      <c r="H112" s="18">
        <v>7</v>
      </c>
      <c r="I112" s="18"/>
      <c r="J112" s="18"/>
    </row>
    <row r="113" spans="1:10" ht="26.25" customHeight="1">
      <c r="A113" s="15">
        <v>108</v>
      </c>
      <c r="B113" s="16" t="s">
        <v>124</v>
      </c>
      <c r="C113" s="17">
        <f t="shared" si="4"/>
        <v>238.99</v>
      </c>
      <c r="D113" s="17">
        <v>160.93</v>
      </c>
      <c r="E113" s="17">
        <v>78.06</v>
      </c>
      <c r="F113" s="17">
        <v>174.81</v>
      </c>
      <c r="G113" s="18">
        <v>4</v>
      </c>
      <c r="H113" s="18">
        <v>9</v>
      </c>
      <c r="I113" s="18"/>
      <c r="J113" s="18"/>
    </row>
    <row r="114" spans="1:10" ht="120" customHeight="1">
      <c r="A114" s="15">
        <v>109</v>
      </c>
      <c r="B114" s="16" t="s">
        <v>125</v>
      </c>
      <c r="C114" s="17">
        <f t="shared" si="4"/>
        <v>235.87</v>
      </c>
      <c r="D114" s="17">
        <v>235.71</v>
      </c>
      <c r="E114" s="17">
        <v>0.16</v>
      </c>
      <c r="F114" s="17">
        <v>0</v>
      </c>
      <c r="G114" s="18">
        <v>5</v>
      </c>
      <c r="H114" s="18">
        <v>24</v>
      </c>
      <c r="I114" s="18"/>
      <c r="J114" s="23" t="s">
        <v>126</v>
      </c>
    </row>
    <row r="115" spans="1:10" ht="26.25" customHeight="1">
      <c r="A115" s="15">
        <v>110</v>
      </c>
      <c r="B115" s="16" t="s">
        <v>127</v>
      </c>
      <c r="C115" s="17">
        <f t="shared" si="4"/>
        <v>234.11</v>
      </c>
      <c r="D115" s="17">
        <v>227.3</v>
      </c>
      <c r="E115" s="17">
        <v>6.81</v>
      </c>
      <c r="F115" s="17">
        <v>0</v>
      </c>
      <c r="G115" s="18">
        <v>16</v>
      </c>
      <c r="H115" s="18">
        <v>35</v>
      </c>
      <c r="I115" s="18"/>
      <c r="J115" s="18"/>
    </row>
    <row r="116" spans="1:10" ht="26.25" customHeight="1">
      <c r="A116" s="15">
        <v>111</v>
      </c>
      <c r="B116" s="16" t="s">
        <v>128</v>
      </c>
      <c r="C116" s="17">
        <f t="shared" si="4"/>
        <v>233.2</v>
      </c>
      <c r="D116" s="17">
        <v>233.2</v>
      </c>
      <c r="E116" s="17">
        <v>0</v>
      </c>
      <c r="F116" s="17">
        <v>0</v>
      </c>
      <c r="G116" s="18">
        <v>7</v>
      </c>
      <c r="H116" s="18">
        <v>13</v>
      </c>
      <c r="I116" s="18"/>
      <c r="J116" s="18"/>
    </row>
    <row r="117" spans="1:10" ht="26.25" customHeight="1">
      <c r="A117" s="15">
        <v>112</v>
      </c>
      <c r="B117" s="16" t="s">
        <v>129</v>
      </c>
      <c r="C117" s="17">
        <f t="shared" si="4"/>
        <v>231.14</v>
      </c>
      <c r="D117" s="17">
        <v>231.14</v>
      </c>
      <c r="E117" s="17">
        <v>0</v>
      </c>
      <c r="F117" s="17">
        <v>0</v>
      </c>
      <c r="G117" s="18">
        <v>5</v>
      </c>
      <c r="H117" s="18">
        <v>11</v>
      </c>
      <c r="I117" s="18"/>
      <c r="J117" s="18"/>
    </row>
    <row r="118" spans="1:10" ht="26.25" customHeight="1">
      <c r="A118" s="15">
        <v>113</v>
      </c>
      <c r="B118" s="16" t="s">
        <v>130</v>
      </c>
      <c r="C118" s="17">
        <f t="shared" si="4"/>
        <v>230.24</v>
      </c>
      <c r="D118" s="17">
        <v>201.58</v>
      </c>
      <c r="E118" s="17">
        <v>28.66</v>
      </c>
      <c r="F118" s="17">
        <v>0</v>
      </c>
      <c r="G118" s="18">
        <v>3</v>
      </c>
      <c r="H118" s="18">
        <v>8</v>
      </c>
      <c r="I118" s="18"/>
      <c r="J118" s="18"/>
    </row>
    <row r="119" spans="1:10" ht="26.25" customHeight="1">
      <c r="A119" s="15">
        <v>114</v>
      </c>
      <c r="B119" s="16" t="s">
        <v>131</v>
      </c>
      <c r="C119" s="17">
        <f t="shared" si="4"/>
        <v>224.56</v>
      </c>
      <c r="D119" s="17">
        <v>169.92</v>
      </c>
      <c r="E119" s="17">
        <v>54.64</v>
      </c>
      <c r="F119" s="17">
        <v>0</v>
      </c>
      <c r="G119" s="18">
        <v>2</v>
      </c>
      <c r="H119" s="18">
        <v>11</v>
      </c>
      <c r="I119" s="18"/>
      <c r="J119" s="18"/>
    </row>
    <row r="120" spans="1:10" ht="26.25" customHeight="1">
      <c r="A120" s="15">
        <v>115</v>
      </c>
      <c r="B120" s="16" t="s">
        <v>132</v>
      </c>
      <c r="C120" s="17">
        <f aca="true" t="shared" si="5" ref="C120:C148">D120+E120</f>
        <v>207</v>
      </c>
      <c r="D120" s="17">
        <v>110.91</v>
      </c>
      <c r="E120" s="17">
        <v>96.09</v>
      </c>
      <c r="F120" s="17">
        <v>0</v>
      </c>
      <c r="G120" s="18">
        <v>6</v>
      </c>
      <c r="H120" s="18">
        <v>23</v>
      </c>
      <c r="I120" s="18"/>
      <c r="J120" s="18"/>
    </row>
    <row r="121" spans="1:10" ht="26.25" customHeight="1">
      <c r="A121" s="15">
        <v>116</v>
      </c>
      <c r="B121" s="16" t="s">
        <v>133</v>
      </c>
      <c r="C121" s="17">
        <f t="shared" si="5"/>
        <v>201.78</v>
      </c>
      <c r="D121" s="17">
        <v>75.91</v>
      </c>
      <c r="E121" s="17">
        <v>125.87</v>
      </c>
      <c r="F121" s="17">
        <v>0</v>
      </c>
      <c r="G121" s="18">
        <v>2</v>
      </c>
      <c r="H121" s="18">
        <v>11</v>
      </c>
      <c r="I121" s="18"/>
      <c r="J121" s="18"/>
    </row>
    <row r="122" spans="1:10" ht="26.25" customHeight="1">
      <c r="A122" s="15">
        <v>117</v>
      </c>
      <c r="B122" s="16" t="s">
        <v>134</v>
      </c>
      <c r="C122" s="17">
        <f t="shared" si="5"/>
        <v>192.16</v>
      </c>
      <c r="D122" s="17">
        <v>180.42</v>
      </c>
      <c r="E122" s="17">
        <v>11.74</v>
      </c>
      <c r="F122" s="17">
        <v>0</v>
      </c>
      <c r="G122" s="18">
        <v>11</v>
      </c>
      <c r="H122" s="18">
        <v>20</v>
      </c>
      <c r="I122" s="18"/>
      <c r="J122" s="18"/>
    </row>
    <row r="123" spans="1:10" ht="26.25" customHeight="1">
      <c r="A123" s="15">
        <v>118</v>
      </c>
      <c r="B123" s="16" t="s">
        <v>135</v>
      </c>
      <c r="C123" s="17">
        <f t="shared" si="5"/>
        <v>185.89000000000001</v>
      </c>
      <c r="D123" s="17">
        <v>176.4</v>
      </c>
      <c r="E123" s="17">
        <v>9.49</v>
      </c>
      <c r="F123" s="17">
        <v>0</v>
      </c>
      <c r="G123" s="18">
        <v>4</v>
      </c>
      <c r="H123" s="18">
        <v>11</v>
      </c>
      <c r="I123" s="18"/>
      <c r="J123" s="18"/>
    </row>
    <row r="124" spans="1:10" ht="26.25" customHeight="1">
      <c r="A124" s="15">
        <v>119</v>
      </c>
      <c r="B124" s="16" t="s">
        <v>136</v>
      </c>
      <c r="C124" s="17">
        <f t="shared" si="5"/>
        <v>179.84</v>
      </c>
      <c r="D124" s="17">
        <v>179.84</v>
      </c>
      <c r="E124" s="17">
        <v>0</v>
      </c>
      <c r="F124" s="17">
        <v>0</v>
      </c>
      <c r="G124" s="18">
        <v>2</v>
      </c>
      <c r="H124" s="18">
        <v>9</v>
      </c>
      <c r="I124" s="18"/>
      <c r="J124" s="18"/>
    </row>
    <row r="125" spans="1:10" ht="26.25" customHeight="1">
      <c r="A125" s="15">
        <v>120</v>
      </c>
      <c r="B125" s="16" t="s">
        <v>137</v>
      </c>
      <c r="C125" s="17">
        <f t="shared" si="5"/>
        <v>179.52</v>
      </c>
      <c r="D125" s="17">
        <v>144.87</v>
      </c>
      <c r="E125" s="17">
        <v>34.65</v>
      </c>
      <c r="F125" s="17">
        <v>0</v>
      </c>
      <c r="G125" s="18">
        <v>4</v>
      </c>
      <c r="H125" s="18">
        <v>22</v>
      </c>
      <c r="I125" s="18"/>
      <c r="J125" s="18"/>
    </row>
    <row r="126" spans="1:10" ht="26.25" customHeight="1">
      <c r="A126" s="15">
        <v>121</v>
      </c>
      <c r="B126" s="16" t="s">
        <v>138</v>
      </c>
      <c r="C126" s="17">
        <f t="shared" si="5"/>
        <v>155.89000000000001</v>
      </c>
      <c r="D126" s="17">
        <v>146.34</v>
      </c>
      <c r="E126" s="17">
        <v>9.55</v>
      </c>
      <c r="F126" s="17">
        <v>0</v>
      </c>
      <c r="G126" s="18">
        <v>3</v>
      </c>
      <c r="H126" s="18">
        <v>6</v>
      </c>
      <c r="I126" s="18"/>
      <c r="J126" s="18"/>
    </row>
    <row r="127" spans="1:10" ht="26.25" customHeight="1">
      <c r="A127" s="15">
        <v>122</v>
      </c>
      <c r="B127" s="16" t="s">
        <v>139</v>
      </c>
      <c r="C127" s="17">
        <f t="shared" si="5"/>
        <v>150.66</v>
      </c>
      <c r="D127" s="17">
        <v>53.28</v>
      </c>
      <c r="E127" s="17">
        <v>97.38</v>
      </c>
      <c r="F127" s="17">
        <v>0</v>
      </c>
      <c r="G127" s="18">
        <v>3</v>
      </c>
      <c r="H127" s="18">
        <v>3</v>
      </c>
      <c r="I127" s="18"/>
      <c r="J127" s="18"/>
    </row>
    <row r="128" spans="1:10" ht="26.25" customHeight="1">
      <c r="A128" s="15">
        <v>123</v>
      </c>
      <c r="B128" s="16" t="s">
        <v>140</v>
      </c>
      <c r="C128" s="17">
        <f t="shared" si="5"/>
        <v>150.26</v>
      </c>
      <c r="D128" s="17">
        <v>147.69</v>
      </c>
      <c r="E128" s="17">
        <v>2.57</v>
      </c>
      <c r="F128" s="17">
        <v>0</v>
      </c>
      <c r="G128" s="18">
        <v>3</v>
      </c>
      <c r="H128" s="18">
        <v>12</v>
      </c>
      <c r="I128" s="18"/>
      <c r="J128" s="18"/>
    </row>
    <row r="129" spans="1:10" ht="26.25" customHeight="1">
      <c r="A129" s="15">
        <v>124</v>
      </c>
      <c r="B129" s="16" t="s">
        <v>141</v>
      </c>
      <c r="C129" s="17">
        <f t="shared" si="5"/>
        <v>145.18</v>
      </c>
      <c r="D129" s="17">
        <v>34.34</v>
      </c>
      <c r="E129" s="17">
        <v>110.84</v>
      </c>
      <c r="F129" s="17">
        <v>0</v>
      </c>
      <c r="G129" s="18">
        <v>6</v>
      </c>
      <c r="H129" s="18">
        <v>13</v>
      </c>
      <c r="I129" s="18"/>
      <c r="J129" s="18"/>
    </row>
    <row r="130" spans="1:10" ht="26.25" customHeight="1">
      <c r="A130" s="15">
        <v>125</v>
      </c>
      <c r="B130" s="16" t="s">
        <v>142</v>
      </c>
      <c r="C130" s="17">
        <f t="shared" si="5"/>
        <v>143.02</v>
      </c>
      <c r="D130" s="17">
        <v>143.02</v>
      </c>
      <c r="E130" s="17">
        <v>0</v>
      </c>
      <c r="F130" s="17">
        <v>0</v>
      </c>
      <c r="G130" s="18">
        <v>6</v>
      </c>
      <c r="H130" s="18">
        <v>6</v>
      </c>
      <c r="I130" s="18"/>
      <c r="J130" s="18"/>
    </row>
    <row r="131" spans="1:10" ht="26.25" customHeight="1">
      <c r="A131" s="15">
        <v>126</v>
      </c>
      <c r="B131" s="16" t="s">
        <v>143</v>
      </c>
      <c r="C131" s="17">
        <f t="shared" si="5"/>
        <v>141.13</v>
      </c>
      <c r="D131" s="17">
        <v>106.66</v>
      </c>
      <c r="E131" s="17">
        <v>34.47</v>
      </c>
      <c r="F131" s="17">
        <v>0</v>
      </c>
      <c r="G131" s="18">
        <v>3</v>
      </c>
      <c r="H131" s="18">
        <v>14</v>
      </c>
      <c r="I131" s="18"/>
      <c r="J131" s="18"/>
    </row>
    <row r="132" spans="1:10" ht="26.25" customHeight="1">
      <c r="A132" s="15">
        <v>127</v>
      </c>
      <c r="B132" s="16" t="s">
        <v>144</v>
      </c>
      <c r="C132" s="17">
        <f t="shared" si="5"/>
        <v>138.54</v>
      </c>
      <c r="D132" s="17">
        <v>138.54</v>
      </c>
      <c r="E132" s="17">
        <v>0</v>
      </c>
      <c r="F132" s="17">
        <v>0</v>
      </c>
      <c r="G132" s="18">
        <v>7</v>
      </c>
      <c r="H132" s="18">
        <v>15</v>
      </c>
      <c r="I132" s="18"/>
      <c r="J132" s="18"/>
    </row>
    <row r="133" spans="1:10" ht="26.25" customHeight="1">
      <c r="A133" s="15">
        <v>128</v>
      </c>
      <c r="B133" s="16" t="s">
        <v>145</v>
      </c>
      <c r="C133" s="17">
        <f t="shared" si="5"/>
        <v>128.85999999999999</v>
      </c>
      <c r="D133" s="17">
        <v>120.05</v>
      </c>
      <c r="E133" s="17">
        <v>8.81</v>
      </c>
      <c r="F133" s="17">
        <v>0</v>
      </c>
      <c r="G133" s="18">
        <v>4</v>
      </c>
      <c r="H133" s="18">
        <v>11</v>
      </c>
      <c r="I133" s="18"/>
      <c r="J133" s="18"/>
    </row>
    <row r="134" spans="1:10" ht="126" customHeight="1">
      <c r="A134" s="15">
        <v>129</v>
      </c>
      <c r="B134" s="16" t="s">
        <v>146</v>
      </c>
      <c r="C134" s="17">
        <f t="shared" si="5"/>
        <v>125.62</v>
      </c>
      <c r="D134" s="17">
        <v>79.58</v>
      </c>
      <c r="E134" s="17">
        <v>46.04</v>
      </c>
      <c r="F134" s="17">
        <v>0</v>
      </c>
      <c r="G134" s="18">
        <v>3</v>
      </c>
      <c r="H134" s="18">
        <v>13</v>
      </c>
      <c r="I134" s="18"/>
      <c r="J134" s="23" t="s">
        <v>147</v>
      </c>
    </row>
    <row r="135" spans="1:10" ht="26.25" customHeight="1">
      <c r="A135" s="15">
        <v>130</v>
      </c>
      <c r="B135" s="16" t="s">
        <v>148</v>
      </c>
      <c r="C135" s="17">
        <f t="shared" si="5"/>
        <v>119.9</v>
      </c>
      <c r="D135" s="17">
        <v>100.3</v>
      </c>
      <c r="E135" s="17">
        <v>19.6</v>
      </c>
      <c r="F135" s="17">
        <v>0</v>
      </c>
      <c r="G135" s="18">
        <v>7</v>
      </c>
      <c r="H135" s="18">
        <v>18</v>
      </c>
      <c r="I135" s="18"/>
      <c r="J135" s="18"/>
    </row>
    <row r="136" spans="1:10" ht="26.25" customHeight="1">
      <c r="A136" s="15">
        <v>131</v>
      </c>
      <c r="B136" s="16" t="s">
        <v>149</v>
      </c>
      <c r="C136" s="17">
        <f t="shared" si="5"/>
        <v>96.36000000000001</v>
      </c>
      <c r="D136" s="17">
        <v>35.02</v>
      </c>
      <c r="E136" s="17">
        <v>61.34</v>
      </c>
      <c r="F136" s="17">
        <v>0</v>
      </c>
      <c r="G136" s="18">
        <v>2</v>
      </c>
      <c r="H136" s="18">
        <v>8</v>
      </c>
      <c r="I136" s="18"/>
      <c r="J136" s="18"/>
    </row>
    <row r="137" spans="1:10" ht="26.25" customHeight="1">
      <c r="A137" s="15">
        <v>132</v>
      </c>
      <c r="B137" s="16" t="s">
        <v>150</v>
      </c>
      <c r="C137" s="17">
        <f t="shared" si="5"/>
        <v>88.35</v>
      </c>
      <c r="D137" s="17">
        <v>60.35</v>
      </c>
      <c r="E137" s="17">
        <v>28</v>
      </c>
      <c r="F137" s="17">
        <v>0</v>
      </c>
      <c r="G137" s="18">
        <v>2</v>
      </c>
      <c r="H137" s="18">
        <v>5</v>
      </c>
      <c r="I137" s="18"/>
      <c r="J137" s="18"/>
    </row>
    <row r="138" spans="1:10" ht="26.25" customHeight="1">
      <c r="A138" s="15">
        <v>133</v>
      </c>
      <c r="B138" s="16" t="s">
        <v>151</v>
      </c>
      <c r="C138" s="17">
        <f t="shared" si="5"/>
        <v>88.12</v>
      </c>
      <c r="D138" s="17">
        <v>88.12</v>
      </c>
      <c r="E138" s="17">
        <v>0</v>
      </c>
      <c r="F138" s="17">
        <v>0</v>
      </c>
      <c r="G138" s="18">
        <v>4</v>
      </c>
      <c r="H138" s="18">
        <v>4</v>
      </c>
      <c r="I138" s="18"/>
      <c r="J138" s="18"/>
    </row>
    <row r="139" spans="1:10" ht="26.25" customHeight="1">
      <c r="A139" s="15">
        <v>134</v>
      </c>
      <c r="B139" s="16" t="s">
        <v>152</v>
      </c>
      <c r="C139" s="17">
        <f t="shared" si="5"/>
        <v>64.29</v>
      </c>
      <c r="D139" s="17">
        <v>64.29</v>
      </c>
      <c r="E139" s="17">
        <v>0</v>
      </c>
      <c r="F139" s="17">
        <v>0</v>
      </c>
      <c r="G139" s="18">
        <v>7</v>
      </c>
      <c r="H139" s="18">
        <v>7</v>
      </c>
      <c r="I139" s="18"/>
      <c r="J139" s="18"/>
    </row>
    <row r="140" spans="1:10" ht="26.25" customHeight="1">
      <c r="A140" s="15">
        <v>135</v>
      </c>
      <c r="B140" s="16" t="s">
        <v>153</v>
      </c>
      <c r="C140" s="17">
        <f t="shared" si="5"/>
        <v>54.38</v>
      </c>
      <c r="D140" s="17">
        <v>54.38</v>
      </c>
      <c r="E140" s="17">
        <v>0</v>
      </c>
      <c r="F140" s="17">
        <v>0</v>
      </c>
      <c r="G140" s="18">
        <v>2</v>
      </c>
      <c r="H140" s="18">
        <v>4</v>
      </c>
      <c r="I140" s="18"/>
      <c r="J140" s="18"/>
    </row>
    <row r="141" spans="1:10" ht="26.25" customHeight="1">
      <c r="A141" s="15">
        <v>136</v>
      </c>
      <c r="B141" s="16" t="s">
        <v>154</v>
      </c>
      <c r="C141" s="17">
        <f t="shared" si="5"/>
        <v>41.12</v>
      </c>
      <c r="D141" s="17">
        <v>41.12</v>
      </c>
      <c r="E141" s="17">
        <v>0</v>
      </c>
      <c r="F141" s="17">
        <v>120.57</v>
      </c>
      <c r="G141" s="18">
        <v>2</v>
      </c>
      <c r="H141" s="18">
        <v>2</v>
      </c>
      <c r="I141" s="18"/>
      <c r="J141" s="18"/>
    </row>
    <row r="142" spans="1:10" ht="26.25" customHeight="1">
      <c r="A142" s="15">
        <v>137</v>
      </c>
      <c r="B142" s="16" t="s">
        <v>155</v>
      </c>
      <c r="C142" s="17">
        <f t="shared" si="5"/>
        <v>39.599999999999994</v>
      </c>
      <c r="D142" s="17">
        <v>39.3</v>
      </c>
      <c r="E142" s="17">
        <v>0.3</v>
      </c>
      <c r="F142" s="17">
        <v>0</v>
      </c>
      <c r="G142" s="18">
        <v>3</v>
      </c>
      <c r="H142" s="18">
        <v>6</v>
      </c>
      <c r="I142" s="18"/>
      <c r="J142" s="18"/>
    </row>
    <row r="143" spans="1:10" ht="26.25" customHeight="1">
      <c r="A143" s="15">
        <v>138</v>
      </c>
      <c r="B143" s="16" t="s">
        <v>156</v>
      </c>
      <c r="C143" s="17">
        <f t="shared" si="5"/>
        <v>34.44</v>
      </c>
      <c r="D143" s="17">
        <v>34.44</v>
      </c>
      <c r="E143" s="17">
        <v>0</v>
      </c>
      <c r="F143" s="17">
        <v>0</v>
      </c>
      <c r="G143" s="18">
        <v>4</v>
      </c>
      <c r="H143" s="18">
        <v>4</v>
      </c>
      <c r="I143" s="18"/>
      <c r="J143" s="18"/>
    </row>
    <row r="144" spans="1:10" ht="26.25" customHeight="1">
      <c r="A144" s="15">
        <v>139</v>
      </c>
      <c r="B144" s="16" t="s">
        <v>157</v>
      </c>
      <c r="C144" s="17">
        <f t="shared" si="5"/>
        <v>25.18</v>
      </c>
      <c r="D144" s="17">
        <v>12.36</v>
      </c>
      <c r="E144" s="17">
        <v>12.82</v>
      </c>
      <c r="F144" s="17">
        <v>0</v>
      </c>
      <c r="G144" s="18">
        <v>2</v>
      </c>
      <c r="H144" s="18">
        <v>6</v>
      </c>
      <c r="I144" s="18"/>
      <c r="J144" s="18"/>
    </row>
    <row r="145" spans="1:10" ht="26.25" customHeight="1">
      <c r="A145" s="15">
        <v>140</v>
      </c>
      <c r="B145" s="16" t="s">
        <v>158</v>
      </c>
      <c r="C145" s="17">
        <f t="shared" si="5"/>
        <v>23.46</v>
      </c>
      <c r="D145" s="17">
        <v>9.42</v>
      </c>
      <c r="E145" s="17">
        <v>14.04</v>
      </c>
      <c r="F145" s="17">
        <v>0</v>
      </c>
      <c r="G145" s="18">
        <v>2</v>
      </c>
      <c r="H145" s="18">
        <v>8</v>
      </c>
      <c r="I145" s="18"/>
      <c r="J145" s="18"/>
    </row>
    <row r="146" spans="1:10" ht="26.25" customHeight="1">
      <c r="A146" s="15">
        <v>141</v>
      </c>
      <c r="B146" s="16" t="s">
        <v>159</v>
      </c>
      <c r="C146" s="17">
        <f t="shared" si="5"/>
        <v>20.8</v>
      </c>
      <c r="D146" s="17">
        <v>20.8</v>
      </c>
      <c r="E146" s="17">
        <v>0</v>
      </c>
      <c r="F146" s="17">
        <v>0</v>
      </c>
      <c r="G146" s="18">
        <v>2</v>
      </c>
      <c r="H146" s="18">
        <v>9</v>
      </c>
      <c r="I146" s="18"/>
      <c r="J146" s="18"/>
    </row>
    <row r="147" spans="1:10" ht="26.25" customHeight="1">
      <c r="A147" s="15">
        <v>142</v>
      </c>
      <c r="B147" s="16" t="s">
        <v>160</v>
      </c>
      <c r="C147" s="17">
        <f t="shared" si="5"/>
        <v>20.360000000000003</v>
      </c>
      <c r="D147" s="17">
        <v>19.1</v>
      </c>
      <c r="E147" s="17">
        <v>1.26</v>
      </c>
      <c r="F147" s="17">
        <v>0</v>
      </c>
      <c r="G147" s="18">
        <v>3</v>
      </c>
      <c r="H147" s="18">
        <v>5</v>
      </c>
      <c r="I147" s="18"/>
      <c r="J147" s="18"/>
    </row>
    <row r="148" spans="1:10" ht="26.25" customHeight="1">
      <c r="A148" s="15">
        <v>143</v>
      </c>
      <c r="B148" s="16" t="s">
        <v>161</v>
      </c>
      <c r="C148" s="17">
        <f t="shared" si="5"/>
        <v>5.94</v>
      </c>
      <c r="D148" s="17">
        <v>0</v>
      </c>
      <c r="E148" s="17">
        <v>5.94</v>
      </c>
      <c r="F148" s="17">
        <v>0</v>
      </c>
      <c r="G148" s="18">
        <v>3</v>
      </c>
      <c r="H148" s="18">
        <v>12</v>
      </c>
      <c r="I148" s="18"/>
      <c r="J148" s="18"/>
    </row>
    <row r="150" spans="1:10" s="2" customFormat="1" ht="25.5" customHeight="1">
      <c r="A150" s="25" t="s">
        <v>162</v>
      </c>
      <c r="B150" s="25"/>
      <c r="C150" s="26"/>
      <c r="D150" s="26"/>
      <c r="E150" s="26"/>
      <c r="F150" s="26"/>
      <c r="G150" s="27"/>
      <c r="H150" s="27"/>
      <c r="I150" s="29"/>
      <c r="J150" s="30"/>
    </row>
    <row r="151" spans="1:10" s="3" customFormat="1" ht="90" customHeight="1">
      <c r="A151" s="28" t="s">
        <v>163</v>
      </c>
      <c r="B151" s="28"/>
      <c r="C151" s="28"/>
      <c r="D151" s="28"/>
      <c r="E151" s="28"/>
      <c r="F151" s="28"/>
      <c r="G151" s="28"/>
      <c r="H151" s="28"/>
      <c r="I151" s="28"/>
      <c r="J151" s="28"/>
    </row>
  </sheetData>
  <sheetProtection/>
  <mergeCells count="13">
    <mergeCell ref="A1:J1"/>
    <mergeCell ref="C2:E2"/>
    <mergeCell ref="D3:E3"/>
    <mergeCell ref="A150:B150"/>
    <mergeCell ref="A151:J151"/>
    <mergeCell ref="A2:A4"/>
    <mergeCell ref="B2:B4"/>
    <mergeCell ref="C3:C4"/>
    <mergeCell ref="F2:F4"/>
    <mergeCell ref="G2:G4"/>
    <mergeCell ref="H2:H4"/>
    <mergeCell ref="I2:I4"/>
    <mergeCell ref="J2:J4"/>
  </mergeCells>
  <printOptions/>
  <pageMargins left="0.4722222222222222" right="0.2361111111111111" top="0.6298611111111111" bottom="0.5506944444444445" header="0.3541666666666667" footer="0.27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大明</cp:lastModifiedBy>
  <dcterms:created xsi:type="dcterms:W3CDTF">2021-10-13T01:33:08Z</dcterms:created>
  <dcterms:modified xsi:type="dcterms:W3CDTF">2021-11-09T06:38:52Z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6A423006F914407ABE4183ADF3552B85</vt:lpwstr>
  </property>
  <property fmtid="{D5CDD505-2E9C-101B-9397-08002B2CF9AE}" pid="4" name="KSOProductBuildV">
    <vt:lpwstr>2052-11.8.6.8722</vt:lpwstr>
  </property>
</Properties>
</file>